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45" windowWidth="15600" windowHeight="9240"/>
  </bookViews>
  <sheets>
    <sheet name="NDM-GTO-UTEG-1T-14" sheetId="1" r:id="rId1"/>
  </sheets>
  <definedNames>
    <definedName name="_xlnm.Print_Area" localSheetId="0">'NDM-GTO-UTEG-1T-14'!$A$1:$E$361</definedName>
  </definedNames>
  <calcPr calcId="145621"/>
</workbook>
</file>

<file path=xl/calcChain.xml><?xml version="1.0" encoding="utf-8"?>
<calcChain xmlns="http://schemas.openxmlformats.org/spreadsheetml/2006/main">
  <c r="B76" i="1" l="1"/>
  <c r="B348" i="1" l="1"/>
  <c r="D332" i="1"/>
  <c r="C332" i="1"/>
  <c r="B332" i="1"/>
  <c r="D329" i="1"/>
  <c r="C329" i="1"/>
  <c r="B329" i="1"/>
  <c r="D322" i="1"/>
  <c r="C320" i="1"/>
  <c r="C322" i="1" s="1"/>
  <c r="B320" i="1"/>
  <c r="B322" i="1" s="1"/>
  <c r="D282" i="1"/>
  <c r="D292" i="1" s="1"/>
  <c r="C282" i="1"/>
  <c r="C292" i="1" s="1"/>
  <c r="B282" i="1"/>
  <c r="B292" i="1" s="1"/>
  <c r="C229" i="1"/>
  <c r="C277" i="1" s="1"/>
  <c r="B229" i="1"/>
  <c r="B277" i="1" s="1"/>
  <c r="B220" i="1"/>
  <c r="B224" i="1" s="1"/>
  <c r="B210" i="1"/>
  <c r="B206" i="1"/>
  <c r="D174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B150" i="1"/>
  <c r="B174" i="1" s="1"/>
  <c r="C132" i="1"/>
  <c r="B132" i="1"/>
  <c r="C101" i="1"/>
  <c r="B101" i="1"/>
  <c r="D76" i="1"/>
  <c r="C76" i="1"/>
  <c r="D71" i="1"/>
  <c r="C71" i="1"/>
  <c r="B71" i="1"/>
  <c r="D33" i="1"/>
  <c r="C33" i="1"/>
  <c r="B33" i="1"/>
  <c r="B22" i="1"/>
  <c r="D121" i="1" l="1"/>
  <c r="B334" i="1"/>
  <c r="D334" i="1"/>
  <c r="C150" i="1"/>
  <c r="C174" i="1" s="1"/>
  <c r="B216" i="1"/>
  <c r="C121" i="1"/>
  <c r="B121" i="1"/>
  <c r="C334" i="1"/>
</calcChain>
</file>

<file path=xl/sharedStrings.xml><?xml version="1.0" encoding="utf-8"?>
<sst xmlns="http://schemas.openxmlformats.org/spreadsheetml/2006/main" count="303" uniqueCount="253">
  <si>
    <t xml:space="preserve">NOTAS A LOS ESTADOS FINANCIEROS </t>
  </si>
  <si>
    <t>Al 31 de Marzo de 2014</t>
  </si>
  <si>
    <t>Ente Público:</t>
  </si>
  <si>
    <t>UNIDAD DE TELEVISION DE GUANAJUATO</t>
  </si>
  <si>
    <t>NOTAS DE DESGLOSE</t>
  </si>
  <si>
    <t>I) NOTAS AL ESTADO DE SITUACIÓN FINANCIERA</t>
  </si>
  <si>
    <t>ACTIVO</t>
  </si>
  <si>
    <t>* EFECTIVO Y EQUVALENTES</t>
  </si>
  <si>
    <t>ESF-01 FONDOS C/INVERSIONES FINANCIERAS</t>
  </si>
  <si>
    <t>MONTO</t>
  </si>
  <si>
    <t>TIPO</t>
  </si>
  <si>
    <t>MONTO PARCIAL</t>
  </si>
  <si>
    <t>1121103001  BANORTE 0501344663</t>
  </si>
  <si>
    <t>1121107001  SANTANDER BME65500685828</t>
  </si>
  <si>
    <t>* DERECHOSA RECIBIR EFECTIVO Y EQUIVALENTES Y BIENES O SERVICIOS A RECIBIR</t>
  </si>
  <si>
    <t>ESF-02 INGRESOS P/RECUPERAR</t>
  </si>
  <si>
    <t>2013</t>
  </si>
  <si>
    <t>2012</t>
  </si>
  <si>
    <t>1122102001  CUENTAS POR COBRAR POR VENTA DE B. Y P. SER.</t>
  </si>
  <si>
    <t>ESF-03 DEUDORES P/RECUPERAR</t>
  </si>
  <si>
    <t>90 DIAS</t>
  </si>
  <si>
    <t>180 DIAS</t>
  </si>
  <si>
    <t>* BIENES DISPONIBLES PARA SU TRANSFORMACIÓN O CONSUMO.</t>
  </si>
  <si>
    <t>ESF-05 INVENTARIO Y ALMACENES</t>
  </si>
  <si>
    <t>METODO</t>
  </si>
  <si>
    <t xml:space="preserve">* INVERSIONES FINANCIERAS. </t>
  </si>
  <si>
    <t>ESF-06 FIDEICOMISOS, MANDATOS Y CONTRATOS ANALOGOS</t>
  </si>
  <si>
    <t>CARACTERISTICAS</t>
  </si>
  <si>
    <t>OBJETO</t>
  </si>
  <si>
    <t>ESF-07 PARTICIPACIONES Y APORT.  CAPITAL</t>
  </si>
  <si>
    <t>EMPRESA/OPDES</t>
  </si>
  <si>
    <t>* BIENES MUEBLES, INMUEBLES E INTAGIBLES</t>
  </si>
  <si>
    <t>ESF-08 BIENES MUEBLES E INMUEBLES</t>
  </si>
  <si>
    <t>SALDO INICIAL</t>
  </si>
  <si>
    <t>SALDO FINAL</t>
  </si>
  <si>
    <t>FLUJO</t>
  </si>
  <si>
    <t>1231581001  TERRENOS A VALOR HISTORICO</t>
  </si>
  <si>
    <t>1233583001  EDIFICIOS A VALOR HISTORICO</t>
  </si>
  <si>
    <t>1236962901  TRABAJOS DE ACABADOS EN EDIFICACIONES Y OTROS TRAB</t>
  </si>
  <si>
    <t>1241151100  MUEBLES DE OFICINA Y ESTANTERÍA 2011</t>
  </si>
  <si>
    <t>1241151101  MUEBLES DE OFICINA Y ESTANTERÍA 2010</t>
  </si>
  <si>
    <t>1241251200  MUEBLES, EXCEPTO DE OFICINA Y ESTANTERÍA 2011</t>
  </si>
  <si>
    <t>1241351500  EQ. DE CÓMP. Y DE TECNOLOGÍAS DE LA INFORMACI 2011</t>
  </si>
  <si>
    <t>1241351501  EQ. DE CÓMP. Y DE TECNOLOGÍAS DE LA INFORMACI 2010</t>
  </si>
  <si>
    <t>1241951900  OTROS MOBILIARIOS Y EQUIPOS DE ADMINISTRACIÓN 2011</t>
  </si>
  <si>
    <t>1241951901  OTROS MOBILIARIOS Y EQUIPOS DE ADMINISTRACIÓN 2010</t>
  </si>
  <si>
    <t>1242152100  EQUIPO Y APARATOS AUDIOVISUALES 2011</t>
  </si>
  <si>
    <t>1242352300  CÁMARAS FOTOGRÁFICAS Y DE VIDEO 2011</t>
  </si>
  <si>
    <t>1242952901  OTRO MOB. Y EQUIPO EDUCACIONAL Y RECREATIVO 2010</t>
  </si>
  <si>
    <t>1244154100  AUTOMÓVILES Y CAMIONES 2011</t>
  </si>
  <si>
    <t>1244154101  AUTOMÓVILES Y CAMIONES 2010</t>
  </si>
  <si>
    <t>1244954901  OTROS EQUIPOS DE TRANSPORTES 2010</t>
  </si>
  <si>
    <t>1245055101  EQUIPO DE DEFENSA Y SEGURIDAD 2010</t>
  </si>
  <si>
    <t>1246456400  SISTEMAS DE AIRE ACONDICIONADO, CALEFACC</t>
  </si>
  <si>
    <t>1246556500  EQUIPO DE COMUNICACIÓN Y TELECOMUNICACIÓN 2011</t>
  </si>
  <si>
    <t>1246556501  EQUIPO DE COMUNICACIÓN Y TELECOMUNICACIÓN 2010</t>
  </si>
  <si>
    <t>1246656600  EQ. DE GENER. ELÉCTRICA, APARATOS Y ACCES 2011</t>
  </si>
  <si>
    <t>1246656601  EQ. DE GENER. ELÉCTRICA, APARATOS Y ACCES 2010</t>
  </si>
  <si>
    <t>1246756700  HERRAMIENTAS Y MÁQUINAS-HERRAMIENTA 2011</t>
  </si>
  <si>
    <t>1246756701  HERRAMIENTAS Y MÁQUINAS-HERRAMIENTA 2010</t>
  </si>
  <si>
    <t>1246956901  OTROS EQUIPOS 2010</t>
  </si>
  <si>
    <t>1247151301  BIENES ARTÍSTICOS, CULTURALES Y CIENTÍFICOS 2010</t>
  </si>
  <si>
    <t>1263000001  DEPRECIACIÓN DE BIENES MUEBLES HISTÓRICO</t>
  </si>
  <si>
    <t>1263151101  MUEBLES DE OFICINA Y ESTANTERÍA 2010</t>
  </si>
  <si>
    <t>1263151201  "MUEBLES, EXCEPTO DE OFICINA Y ESTANTERÍA 2010"</t>
  </si>
  <si>
    <t>1263151301  "BIENES ARTÍSTICOS, CULTURALES Y CIENTÍFICOS 2010"</t>
  </si>
  <si>
    <t>1263151501  EPO. DE COMPUTO Y DE TECNOLOGIAS DE LA INFORMACION</t>
  </si>
  <si>
    <t>1263151901  OTROS MOBILIARIOS Y EQUIPOS DE ADMINISTRACIÓN 2010</t>
  </si>
  <si>
    <t>1263252101  EQUIPOS Y APARATOS AUDIOVISUALES 2010</t>
  </si>
  <si>
    <t>1263252301  CAMARAS FOTOGRAFICAS Y DE VIDEO 2010</t>
  </si>
  <si>
    <t>1263252901  OTRO MOBILIARIO Y EPO. EDUCACIONAL Y RECREATIVO 20</t>
  </si>
  <si>
    <t>1263454101  AUTOMÓVILES Y CAMIONES 2010</t>
  </si>
  <si>
    <t>1263454901  OTROS EQUIPOS DE TRANSPORTE 2010</t>
  </si>
  <si>
    <t>1263555101  EQUIPO DE DEFENSA Y SEGURIDAD 2010</t>
  </si>
  <si>
    <t>1263656401  "SISTEMAS DE AIRE ACONDICIONADO, CALEFACCION Y DE</t>
  </si>
  <si>
    <t>1263656501  EQUIPO DE COMUNICACIÓN Y TELECOMUNICACIÓN 2010</t>
  </si>
  <si>
    <t>1263656601  "EQUIPOS DE GENERACIÓN ELÉCTRICA, APARATOS Y ACCES</t>
  </si>
  <si>
    <t>1263656701  HERRAMIENTAS Y MÁQUINAS-HERRAMIENTA 2010</t>
  </si>
  <si>
    <t>1263656901  OTROS EQUIPOS 2010</t>
  </si>
  <si>
    <t>1265901001  AMORTIZACIÓN GASTOS PREOPERATIVOS</t>
  </si>
  <si>
    <t>ESF-09 INTANGIBLES Y DIFERIDOS</t>
  </si>
  <si>
    <t>ESF-10   ESTIMACIONES Y DETERIOROS</t>
  </si>
  <si>
    <t>ESF-11 OTROS ACTIVOS</t>
  </si>
  <si>
    <t>CARACTERÍSTICAS</t>
  </si>
  <si>
    <t>PASIVO</t>
  </si>
  <si>
    <t>ESF-12 CUENTAS Y DOC. POR PAGAR</t>
  </si>
  <si>
    <t>2111201002  REMUN. POR PAG. A PERS. CARACTER TRANSIT. A C.P TR</t>
  </si>
  <si>
    <t>2111401001  APORTACIÓN PATRONAL ISSEG</t>
  </si>
  <si>
    <t>2112101001  PROVEEDORES DE BIENES Y SERVICIOS</t>
  </si>
  <si>
    <t>2117101001  ISR NOMINA</t>
  </si>
  <si>
    <t>2117101002  ISR ASIMILADOS A SALARIOS</t>
  </si>
  <si>
    <t>2117101013  ISR RETENCION ARRENDAMIENTO</t>
  </si>
  <si>
    <t>2117102001  CEDULAR  HONORARIOS 1%</t>
  </si>
  <si>
    <t>2117102002  CEDULAR  ARRENDAMIENTO 1%</t>
  </si>
  <si>
    <t>2117202002  APORTACIÓN TRABAJADOR ISSEG</t>
  </si>
  <si>
    <t>2117301001  IVA POR ACTIVIDADES GRAV.AL 16%</t>
  </si>
  <si>
    <t>2117301007  IVA POR PAGAR</t>
  </si>
  <si>
    <t>2117502101  IMPUESTO SOBRE NOMINAS</t>
  </si>
  <si>
    <t>2117911001  ISSEG</t>
  </si>
  <si>
    <t>2119904001  ENTIDADES</t>
  </si>
  <si>
    <t>2119904003  CXP GEG POR RENDIMIENTOS</t>
  </si>
  <si>
    <t>2119904006  CXP GEG 2.5% GTO DE ADMON SFA</t>
  </si>
  <si>
    <t>2119905003  ANTICIPO A CLIENTES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</si>
  <si>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</si>
  <si>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</si>
  <si>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</si>
  <si>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</si>
  <si>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ESF-14 OTROS PASIVOS CIRCULANTES</t>
  </si>
  <si>
    <t>II) NOTAS AL ESTADO DE ACTIVIDADES</t>
  </si>
  <si>
    <t>INGRESOS DE GESTIÓN</t>
  </si>
  <si>
    <t>ERA-01 INGRESOS</t>
  </si>
  <si>
    <t>NOTA</t>
  </si>
  <si>
    <t>4169610905  ESTIMULO FISCAL</t>
  </si>
  <si>
    <t>4173711005  INGRESOS POR LA VENTA DE BIENES Y SERVICIOS ODES</t>
  </si>
  <si>
    <t>4221911000  SERVICIOS PERSONALES</t>
  </si>
  <si>
    <t>4221912000  MATERIALES Y SUMINISTROS</t>
  </si>
  <si>
    <t>4221913000  SERVICIOS GENERALES</t>
  </si>
  <si>
    <t>4221914000  AYUDAS Y SUBSIDIOS</t>
  </si>
  <si>
    <t>ERA-02 OTROS INGRESOS Y BENEFICIOS</t>
  </si>
  <si>
    <t>4311 Int.Ganados de Val.,Créditos, Bonos</t>
  </si>
  <si>
    <t>GASTOS Y OTRAS PÉRDIDAS</t>
  </si>
  <si>
    <t>ERA-03 GASTOS</t>
  </si>
  <si>
    <t>%GASTO</t>
  </si>
  <si>
    <t>EXPLICACION</t>
  </si>
  <si>
    <t>5111113000  SUELDOS BASE AL PERSONAL PERMANENTE</t>
  </si>
  <si>
    <t>5112121000  HONORARIOS ASIMILABLES A SALARIOS</t>
  </si>
  <si>
    <t>5113131000  PRIMAS POR AÑOS DE SERVS. EFECTIV. PRESTADOS</t>
  </si>
  <si>
    <t>5113134000  COMPENSACIONES</t>
  </si>
  <si>
    <t>5114141000  APORTACIONES DE SEGURIDAD SOCIAL</t>
  </si>
  <si>
    <t>5115154000  PRESTACIONES CONTRACTUALES</t>
  </si>
  <si>
    <t>5115159000  OTRAS PRESTACIONES SOCIALES Y ECONOMICAS</t>
  </si>
  <si>
    <t>5121211000  MATERIALES Y ÚTILES DE OFICINA</t>
  </si>
  <si>
    <t>5121212000  MATERIALES Y UTILES DE IMPRESION Y REPRODUCCION</t>
  </si>
  <si>
    <t>5121214000  MAT.,UTILES Y EQUIPOS MENORES DE TECNOLOGIAS DE LA</t>
  </si>
  <si>
    <t>5121215000  MATERIAL IMPRESO E INFORMACION DIGITAL</t>
  </si>
  <si>
    <t>5121216000  MATERIAL DE LIMPIEZA</t>
  </si>
  <si>
    <t>5122221000  ALIMENTACIÓN DE PERSONAS</t>
  </si>
  <si>
    <t>5122222000  PRODUCTOS ALIMENTICIOS PARA ANIMALES</t>
  </si>
  <si>
    <t>5122223000  UTENSILIOS PARA EL SERVICIO DE ALIMENTACIÓN</t>
  </si>
  <si>
    <t>5124246000  MATERIAL ELECTRICO Y ELECTRONICO</t>
  </si>
  <si>
    <t>5124247000  ARTICULOS METALICOS PARA LA CONSTRUCCION</t>
  </si>
  <si>
    <t>5124248000  MATERIALES COMPLEMENTARIOS</t>
  </si>
  <si>
    <t>5126261000  COMBUSTIBLES, LUBRICANTES Y ADITIVOS</t>
  </si>
  <si>
    <t>5129294000  REFACCIONES Y ACCESORIOS PARA EQ. DE COMPUTO</t>
  </si>
  <si>
    <t>5129298000  REF. Y ACCESORIOS ME. DE MAQ. Y OTROS EQUIPOS</t>
  </si>
  <si>
    <t>5131311000  SERVICIO DE ENERGÍA ELÉCTRICA</t>
  </si>
  <si>
    <t>5131312000  GAS</t>
  </si>
  <si>
    <t>5131313000  SERVICIO DE AGUA POTABLE</t>
  </si>
  <si>
    <t>5131314000  TELEFONÍA TRADICIONAL</t>
  </si>
  <si>
    <t>5131315000  TELEFONÍA CELULAR</t>
  </si>
  <si>
    <t>5131316000  SERVICIO DE TELECOMUNICACIONES Y SATÉLITALES</t>
  </si>
  <si>
    <t>5131318000  SERVICIOS POSTALES Y TELEGRAFICOS</t>
  </si>
  <si>
    <t>5132322000  ARRENDAMIENTO DE EDIFICIOS</t>
  </si>
  <si>
    <t>5132327000  ARRENDAMIENTO DE ACTIVOS INTANGIBLES</t>
  </si>
  <si>
    <t>5133336000  SERVS. APOYO ADMVO., FOTOCOPIADO E IMPRESION</t>
  </si>
  <si>
    <t>5133338000  SERVICIOS DE VIGILANCIA</t>
  </si>
  <si>
    <t>5134341000  SERVICIOS FINANCIEROS Y BANCARIOS</t>
  </si>
  <si>
    <t>5134347000  FLETES Y MANIOBRAS</t>
  </si>
  <si>
    <t>5135355000  REPAR. Y MTTO. DE EQUIPO DE TRANSPORTE</t>
  </si>
  <si>
    <t>5135357000  INST., REP. Y MTTO. DE MAQ., OT. EQ. Y HERRMTAS.</t>
  </si>
  <si>
    <t>5135358000  SERVICIOS DE LIMPIEZA Y MANEJO DE DESECHOS</t>
  </si>
  <si>
    <t>5135359000  SERVICIOS DE JARDINERÍA Y FUMIGACIÓN</t>
  </si>
  <si>
    <t>5137372000  PASAJES TERRESTRES</t>
  </si>
  <si>
    <t>5137375000  VIATICOS EN EL PAIS</t>
  </si>
  <si>
    <t>5138381000  GASTOS DE CEREMONIAL</t>
  </si>
  <si>
    <t>5138385000  GASTOS  DE REPRESENTACION</t>
  </si>
  <si>
    <t>5139392000  OTROS IMPUESTOS Y DERECHOS</t>
  </si>
  <si>
    <t>5139398000  IMPUESTO DE NOMINA</t>
  </si>
  <si>
    <t>5252452000  JUBILACIONES</t>
  </si>
  <si>
    <t>III) NOTAS AL ESTADO DE VARIACIÓN A LA HACIEDA PÚBLICA</t>
  </si>
  <si>
    <t>VHP-01 PATRIMONIO CONTRIBUIDO</t>
  </si>
  <si>
    <t>MODIFICACION</t>
  </si>
  <si>
    <t>3110000002  BAJA DE ACTIVO FIJO</t>
  </si>
  <si>
    <t>3110000003  PATRIMONIO NETO ACUMULADO</t>
  </si>
  <si>
    <t>3110915000  BIENES MUEBLES E INMUEBLES</t>
  </si>
  <si>
    <t>3113914205  ESTATALES DE EJERCICIOS ANTERIORES BIENES MUEBLES</t>
  </si>
  <si>
    <t>3113914206  ESTATALES DE EJERCICIOS ANTERIORES OBRA PÚBLICA</t>
  </si>
  <si>
    <t>3113915000  ESTATALES DE EJERCICIOS ANTERIORES BIENES MUEBLES</t>
  </si>
  <si>
    <t>3114914205  APLICACIÓN ESTATALES DE EJERCICIOS ANTERIORES BIEN</t>
  </si>
  <si>
    <t>3120000005  DONACIONES DE BIENES POR DEPENDENCIAS Y ENTIDADES</t>
  </si>
  <si>
    <t>VHP-02 PATRIMONIO GENERADO</t>
  </si>
  <si>
    <t>3210 Resultado del Ejercicio (Ahorro/Des</t>
  </si>
  <si>
    <t>3220000002  RESULTADOS ACUMULADOS</t>
  </si>
  <si>
    <t>3220000004  RESULTADO EJERCICIO 1996</t>
  </si>
  <si>
    <t>3220000005  RESULTADO EJERCICIO 1997</t>
  </si>
  <si>
    <t>3220000006  RESULTADO EJERCICIO 1998</t>
  </si>
  <si>
    <t>3220000007  RESULTADO EJERCICIO 1999</t>
  </si>
  <si>
    <t>3220000008  RESULTADO EJERCICIO 2000</t>
  </si>
  <si>
    <t>3220000009  RESULTADO EJERCICIO 2001</t>
  </si>
  <si>
    <t>3220000010  RESULTADO EJERCICIO 2002</t>
  </si>
  <si>
    <t>3220000011  RESULTADO EJERCICIO 2003</t>
  </si>
  <si>
    <t>3220000012  RESULTADO EJERCICIO 2004</t>
  </si>
  <si>
    <t>3220000013  RESULTADO EJERCICIO 2005</t>
  </si>
  <si>
    <t>3220000014  RESULTADO EJERCICIO 2006</t>
  </si>
  <si>
    <t>3220000015  RESULTADO EJERCICIO 2007</t>
  </si>
  <si>
    <t>3220000016  RESULTADO EJERCICIO 2008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</si>
  <si>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</si>
  <si>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</si>
  <si>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</si>
  <si>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</si>
  <si>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</si>
  <si>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3220001000  CAPITALIZACIÓN RECURSOS PROPIOS</t>
  </si>
  <si>
    <t>3220001001  CAPITALIZACIÓN REMANENTES</t>
  </si>
  <si>
    <t>3220690201  APLICACIÓN DE REMANENTE PROPIO</t>
  </si>
  <si>
    <t>SUB TOTAL</t>
  </si>
  <si>
    <t>IV) NOTAS AL ESTADO DE FLUJO DE EFECTIVO</t>
  </si>
  <si>
    <t>EFE-01 FLUJO DE EFECTIVO</t>
  </si>
  <si>
    <t>1111201002  FONDO FIJO</t>
  </si>
  <si>
    <t>1111 Efectivo</t>
  </si>
  <si>
    <t>1112103001  BANORTE 0105022200</t>
  </si>
  <si>
    <t>1112107001  SANTANDER 65-50068582-8</t>
  </si>
  <si>
    <t>1112 Bancos/Tesoreria</t>
  </si>
  <si>
    <t>EFE-02 ADQ. BIENES MUEBLES E INMUEBLES</t>
  </si>
  <si>
    <t>% SUB</t>
  </si>
  <si>
    <t>1242 Mobiliario y Equipo Educacional y R</t>
  </si>
  <si>
    <t>1246 Maquinaria, Otros Equipos y Herrami</t>
  </si>
  <si>
    <t>NOTAS DE MEMORIA</t>
  </si>
  <si>
    <t>NOTAS DE MEMORIA.</t>
  </si>
  <si>
    <t>Bajo protesta de decir verdad declaramos que los Estados Financieros y sus Notas son razonablemente correctos y responsabilidad del emisor</t>
  </si>
  <si>
    <t>1114 Inversiones a 3 meses</t>
  </si>
  <si>
    <t>1121 Inversiones mayores a 3 meses hasta 12.</t>
  </si>
  <si>
    <t>1211 Inversiones a LP</t>
  </si>
  <si>
    <t>1122 Cuentas por Cobrar a CP</t>
  </si>
  <si>
    <t>1124 Ingresos por Recuperar CP</t>
  </si>
  <si>
    <t>1123 Dedudores Pendientes por Recuperar</t>
  </si>
  <si>
    <t xml:space="preserve">1125 Deudores por Anticipos </t>
  </si>
  <si>
    <t>1140 INVENTARIOS</t>
  </si>
  <si>
    <t>1150 ALMACENES</t>
  </si>
  <si>
    <t>1213 FIDEICOMISOS, MANDATOS Y CONTRATOS ANÁLOGOS</t>
  </si>
  <si>
    <t>1214 PARTICIPACIONES Y APORTACIONES DE CAPITAL</t>
  </si>
  <si>
    <t>1230 BIENES INMUEBLES, INFRAESTRUCTURA Y CONTRUCCIONES EN PROCESO</t>
  </si>
  <si>
    <t>1240 BIENES MUEBLES</t>
  </si>
  <si>
    <t>1260 DEPRECIACIÓN, DETERIORO Y AMORTIZACIÓN ACUMULADA DE BIENES</t>
  </si>
  <si>
    <t>1250 ACTIVOS INTANGIBLES</t>
  </si>
  <si>
    <t>1270 ACTIVOS DIFERIDOS</t>
  </si>
  <si>
    <t>1280 ESTIMACIÓN POR PÉRDIDA O DETERIORO DE ACTIVOS NO CIRCULANTES</t>
  </si>
  <si>
    <t>2110 CUENTAS POR PAGAR A CORTO PLAZO</t>
  </si>
  <si>
    <t>2120 DOCUMENTOS POR PAGAR A CORTO PLAZO</t>
  </si>
  <si>
    <t>1190</t>
  </si>
  <si>
    <t>2159 OTROS PASIVOS DIFERIDOS A CORTO PLAZO</t>
  </si>
  <si>
    <t>2160 FONDOS Y BIENES DE TERCEROS EN GARANTÍA Y/O ADMINISTRACIÓN CP</t>
  </si>
  <si>
    <t>2240 PASIVOS DIFERIDOS A LARGO PLAZO</t>
  </si>
  <si>
    <t>2199 OTROS PASIVOS CIRCULANTES</t>
  </si>
  <si>
    <t>4100 INGRESOS DE GESTIÓN</t>
  </si>
  <si>
    <t>4200 PARTICIPACIONES, APORTACIONES, TRANSFERENCIAS, ASIGNACIONES, SUBSIDIOS Y OTRAS AYUDAS</t>
  </si>
  <si>
    <t xml:space="preserve">4300 OTROS INGRESOS Y BENEFICIOS
</t>
  </si>
  <si>
    <t>5000 GASTOS Y OTRAS PERDIDAS</t>
  </si>
  <si>
    <t>3110 HACIENDA PUBLICA/PATRIMONIO CONTRIBUIDO</t>
  </si>
  <si>
    <t>3210 HACIENDA PUBLICA /PATRIMONIO GENERADO</t>
  </si>
  <si>
    <t>1110 EFECTIVO Y EQUIVALENTES</t>
  </si>
  <si>
    <t>1210 INVERSIONES FINANCIERAS A LARGO PLAZO</t>
  </si>
  <si>
    <t>1230 BIENES INMUEBLES, INFRAESTRUCTURA Y CONSTRUCCIONES EN PROCESO</t>
  </si>
  <si>
    <t>7000 CUENTAS DE ORDEN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</si>
</sst>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\ "/>
    <numFmt numFmtId="165" formatCode="_-* #,##0.00_-;\-* #,##0.00_-;_-* \-??_-;_-@_-"/>
    <numFmt numFmtId="166" formatCode="#,##0;\-#,##0;\ "/>
    <numFmt numFmtId="167" formatCode="General_)"/>
    <numFmt numFmtId="168" formatCode="_-[$€-2]* #,##0.00_-;\-[$€-2]* #,##0.00_-;_-[$€-2]* \-??_-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\$* #,##0.00_-;&quot;-$&quot;* #,##0.00_-;_-\$* \-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Soberana Sans Light"/>
      <family val="2"/>
    </font>
    <font>
      <sz val="10"/>
      <color indexed="8"/>
      <name val="Calibri"/>
      <family val="2"/>
    </font>
    <font>
      <b/>
      <sz val="10"/>
      <color indexed="56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color theme="1"/>
      <name val="Arial"/>
      <family val="2"/>
    </font>
    <font>
      <u/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Calibri"/>
      <family val="2"/>
    </font>
    <font>
      <b/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3" fillId="0" borderId="0"/>
    <xf numFmtId="165" fontId="3" fillId="0" borderId="0" applyFill="0" applyBorder="0" applyAlignment="0" applyProtection="0"/>
    <xf numFmtId="0" fontId="15" fillId="0" borderId="0"/>
    <xf numFmtId="165" fontId="3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3" fillId="0" borderId="0" applyFill="0" applyBorder="0" applyAlignment="0" applyProtection="0"/>
    <xf numFmtId="169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15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5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1" borderId="44" applyNumberFormat="0" applyProtection="0">
      <alignment horizontal="left" vertical="center" indent="1"/>
    </xf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0" fontId="20" fillId="0" borderId="45" applyNumberFormat="0" applyFill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4" fontId="12" fillId="0" borderId="0" xfId="1" applyNumberFormat="1" applyFont="1" applyFill="1" applyBorder="1" applyAlignment="1">
      <alignment wrapText="1"/>
    </xf>
    <xf numFmtId="4" fontId="12" fillId="0" borderId="2" xfId="1" applyNumberFormat="1" applyFont="1" applyFill="1" applyBorder="1" applyAlignment="1">
      <alignment wrapText="1"/>
    </xf>
    <xf numFmtId="165" fontId="3" fillId="0" borderId="14" xfId="2" applyFont="1" applyFill="1" applyBorder="1" applyAlignment="1" applyProtection="1"/>
    <xf numFmtId="165" fontId="3" fillId="0" borderId="24" xfId="2" applyFont="1" applyFill="1" applyBorder="1" applyAlignment="1" applyProtection="1"/>
    <xf numFmtId="4" fontId="14" fillId="0" borderId="10" xfId="1" applyNumberFormat="1" applyFont="1" applyFill="1" applyBorder="1" applyAlignment="1">
      <alignment wrapText="1"/>
    </xf>
    <xf numFmtId="165" fontId="7" fillId="0" borderId="12" xfId="2" applyFont="1" applyFill="1" applyBorder="1" applyAlignment="1" applyProtection="1"/>
    <xf numFmtId="165" fontId="7" fillId="0" borderId="0" xfId="2" applyFont="1" applyFill="1" applyBorder="1" applyAlignment="1" applyProtection="1"/>
    <xf numFmtId="165" fontId="7" fillId="0" borderId="11" xfId="2" applyFont="1" applyFill="1" applyBorder="1" applyAlignment="1" applyProtection="1"/>
    <xf numFmtId="165" fontId="3" fillId="0" borderId="0" xfId="2" applyFont="1" applyFill="1" applyBorder="1" applyAlignment="1" applyProtection="1"/>
    <xf numFmtId="165" fontId="5" fillId="0" borderId="6" xfId="1" applyNumberFormat="1" applyFont="1" applyFill="1" applyBorder="1" applyAlignment="1">
      <alignment wrapText="1"/>
    </xf>
    <xf numFmtId="165" fontId="5" fillId="0" borderId="13" xfId="1" applyNumberFormat="1" applyFont="1" applyFill="1" applyBorder="1" applyAlignment="1">
      <alignment wrapText="1"/>
    </xf>
    <xf numFmtId="0" fontId="12" fillId="0" borderId="14" xfId="1" applyFont="1" applyFill="1" applyBorder="1" applyAlignment="1">
      <alignment horizontal="left" wrapText="1"/>
    </xf>
    <xf numFmtId="165" fontId="3" fillId="0" borderId="13" xfId="2" applyFill="1" applyBorder="1" applyAlignment="1">
      <alignment wrapText="1"/>
    </xf>
    <xf numFmtId="4" fontId="5" fillId="0" borderId="13" xfId="4" applyNumberFormat="1" applyFont="1" applyFill="1" applyBorder="1" applyAlignment="1" applyProtection="1"/>
    <xf numFmtId="49" fontId="5" fillId="0" borderId="6" xfId="1" applyNumberFormat="1" applyFont="1" applyFill="1" applyBorder="1" applyAlignment="1">
      <alignment wrapText="1"/>
    </xf>
    <xf numFmtId="4" fontId="5" fillId="0" borderId="39" xfId="4" applyNumberFormat="1" applyFont="1" applyFill="1" applyBorder="1" applyAlignment="1" applyProtection="1">
      <alignment wrapText="1"/>
    </xf>
    <xf numFmtId="4" fontId="5" fillId="0" borderId="6" xfId="4" applyNumberFormat="1" applyFont="1" applyFill="1" applyBorder="1" applyAlignment="1" applyProtection="1">
      <alignment wrapText="1"/>
    </xf>
    <xf numFmtId="49" fontId="5" fillId="0" borderId="10" xfId="1" applyNumberFormat="1" applyFont="1" applyFill="1" applyBorder="1" applyAlignment="1">
      <alignment wrapText="1"/>
    </xf>
    <xf numFmtId="49" fontId="5" fillId="0" borderId="13" xfId="1" applyNumberFormat="1" applyFont="1" applyFill="1" applyBorder="1" applyAlignment="1">
      <alignment wrapText="1"/>
    </xf>
    <xf numFmtId="4" fontId="5" fillId="0" borderId="0" xfId="4" applyNumberFormat="1" applyFont="1" applyFill="1" applyBorder="1" applyAlignment="1" applyProtection="1">
      <alignment wrapText="1"/>
    </xf>
    <xf numFmtId="4" fontId="5" fillId="0" borderId="13" xfId="4" applyNumberFormat="1" applyFont="1" applyFill="1" applyBorder="1" applyAlignment="1" applyProtection="1">
      <alignment wrapText="1"/>
    </xf>
    <xf numFmtId="49" fontId="5" fillId="0" borderId="15" xfId="1" applyNumberFormat="1" applyFont="1" applyFill="1" applyBorder="1" applyAlignment="1">
      <alignment wrapText="1"/>
    </xf>
    <xf numFmtId="49" fontId="5" fillId="0" borderId="18" xfId="1" applyNumberFormat="1" applyFont="1" applyFill="1" applyBorder="1" applyAlignment="1">
      <alignment wrapText="1"/>
    </xf>
    <xf numFmtId="4" fontId="5" fillId="0" borderId="4" xfId="4" applyNumberFormat="1" applyFont="1" applyFill="1" applyBorder="1" applyAlignment="1" applyProtection="1">
      <alignment wrapText="1"/>
    </xf>
    <xf numFmtId="4" fontId="5" fillId="0" borderId="18" xfId="4" applyNumberFormat="1" applyFont="1" applyFill="1" applyBorder="1" applyAlignment="1" applyProtection="1">
      <alignment wrapText="1"/>
    </xf>
    <xf numFmtId="165" fontId="7" fillId="0" borderId="10" xfId="2" applyFont="1" applyFill="1" applyBorder="1" applyAlignment="1" applyProtection="1"/>
    <xf numFmtId="4" fontId="16" fillId="0" borderId="42" xfId="1" applyNumberFormat="1" applyFont="1" applyFill="1" applyBorder="1" applyAlignment="1">
      <alignment wrapText="1"/>
    </xf>
    <xf numFmtId="10" fontId="17" fillId="0" borderId="2" xfId="6" applyNumberFormat="1" applyFont="1" applyFill="1" applyBorder="1" applyAlignment="1">
      <alignment wrapText="1"/>
    </xf>
    <xf numFmtId="0" fontId="0" fillId="0" borderId="0" xfId="0" applyFill="1"/>
    <xf numFmtId="0" fontId="5" fillId="0" borderId="0" xfId="1" applyFont="1" applyFill="1" applyBorder="1"/>
    <xf numFmtId="164" fontId="7" fillId="0" borderId="0" xfId="1" applyNumberFormat="1" applyFont="1" applyFill="1" applyBorder="1"/>
    <xf numFmtId="0" fontId="3" fillId="0" borderId="0" xfId="1" applyFill="1"/>
    <xf numFmtId="165" fontId="5" fillId="0" borderId="0" xfId="1" applyNumberFormat="1" applyFont="1" applyFill="1" applyBorder="1"/>
    <xf numFmtId="0" fontId="4" fillId="0" borderId="0" xfId="1" applyNumberFormat="1" applyFont="1" applyFill="1" applyBorder="1" applyAlignment="1" applyProtection="1">
      <protection locked="0"/>
    </xf>
    <xf numFmtId="0" fontId="4" fillId="0" borderId="0" xfId="1" applyFont="1" applyFill="1" applyBorder="1" applyAlignment="1">
      <alignment horizontal="left" vertical="center"/>
    </xf>
    <xf numFmtId="0" fontId="5" fillId="0" borderId="2" xfId="1" applyFont="1" applyFill="1" applyBorder="1"/>
    <xf numFmtId="164" fontId="4" fillId="0" borderId="0" xfId="1" applyNumberFormat="1" applyFont="1" applyFill="1" applyBorder="1"/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/>
    </xf>
    <xf numFmtId="0" fontId="5" fillId="0" borderId="4" xfId="1" applyFont="1" applyFill="1" applyBorder="1"/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9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left"/>
    </xf>
    <xf numFmtId="0" fontId="10" fillId="0" borderId="0" xfId="1" applyFont="1" applyFill="1" applyAlignment="1">
      <alignment horizontal="justify"/>
    </xf>
    <xf numFmtId="0" fontId="8" fillId="0" borderId="0" xfId="1" applyFont="1" applyFill="1" applyAlignment="1">
      <alignment horizontal="justify"/>
    </xf>
    <xf numFmtId="0" fontId="7" fillId="0" borderId="0" xfId="1" applyFont="1" applyFill="1"/>
    <xf numFmtId="0" fontId="8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0" fillId="0" borderId="0" xfId="1" applyFont="1" applyFill="1" applyBorder="1"/>
    <xf numFmtId="49" fontId="4" fillId="0" borderId="7" xfId="1" applyNumberFormat="1" applyFont="1" applyFill="1" applyBorder="1" applyAlignment="1">
      <alignment horizontal="left"/>
    </xf>
    <xf numFmtId="164" fontId="7" fillId="0" borderId="8" xfId="1" applyNumberFormat="1" applyFont="1" applyFill="1" applyBorder="1"/>
    <xf numFmtId="164" fontId="7" fillId="0" borderId="9" xfId="1" applyNumberFormat="1" applyFont="1" applyFill="1" applyBorder="1"/>
    <xf numFmtId="164" fontId="7" fillId="0" borderId="6" xfId="1" applyNumberFormat="1" applyFont="1" applyFill="1" applyBorder="1"/>
    <xf numFmtId="49" fontId="4" fillId="0" borderId="10" xfId="1" applyNumberFormat="1" applyFont="1" applyFill="1" applyBorder="1" applyAlignment="1">
      <alignment horizontal="left"/>
    </xf>
    <xf numFmtId="164" fontId="7" fillId="0" borderId="11" xfId="1" applyNumberFormat="1" applyFont="1" applyFill="1" applyBorder="1"/>
    <xf numFmtId="164" fontId="7" fillId="0" borderId="12" xfId="1" applyNumberFormat="1" applyFont="1" applyFill="1" applyBorder="1"/>
    <xf numFmtId="164" fontId="7" fillId="0" borderId="13" xfId="1" applyNumberFormat="1" applyFont="1" applyFill="1" applyBorder="1"/>
    <xf numFmtId="0" fontId="7" fillId="0" borderId="10" xfId="1" applyFont="1" applyFill="1" applyBorder="1"/>
    <xf numFmtId="164" fontId="7" fillId="0" borderId="14" xfId="1" applyNumberFormat="1" applyFont="1" applyFill="1" applyBorder="1"/>
    <xf numFmtId="49" fontId="4" fillId="0" borderId="15" xfId="1" applyNumberFormat="1" applyFont="1" applyFill="1" applyBorder="1" applyAlignment="1">
      <alignment horizontal="left"/>
    </xf>
    <xf numFmtId="165" fontId="7" fillId="0" borderId="16" xfId="2" applyFont="1" applyFill="1" applyBorder="1" applyAlignment="1" applyProtection="1"/>
    <xf numFmtId="164" fontId="7" fillId="0" borderId="17" xfId="1" applyNumberFormat="1" applyFont="1" applyFill="1" applyBorder="1"/>
    <xf numFmtId="164" fontId="7" fillId="0" borderId="18" xfId="1" applyNumberFormat="1" applyFont="1" applyFill="1" applyBorder="1"/>
    <xf numFmtId="0" fontId="6" fillId="0" borderId="2" xfId="1" applyFont="1" applyFill="1" applyBorder="1" applyAlignment="1">
      <alignment horizontal="center"/>
    </xf>
    <xf numFmtId="0" fontId="7" fillId="0" borderId="0" xfId="1" applyFont="1" applyFill="1" applyBorder="1"/>
    <xf numFmtId="0" fontId="13" fillId="0" borderId="0" xfId="1" applyFont="1" applyFill="1" applyBorder="1"/>
    <xf numFmtId="49" fontId="4" fillId="0" borderId="22" xfId="1" applyNumberFormat="1" applyFont="1" applyFill="1" applyBorder="1" applyAlignment="1">
      <alignment horizontal="left"/>
    </xf>
    <xf numFmtId="164" fontId="5" fillId="0" borderId="13" xfId="1" applyNumberFormat="1" applyFont="1" applyFill="1" applyBorder="1"/>
    <xf numFmtId="164" fontId="5" fillId="0" borderId="23" xfId="1" applyNumberFormat="1" applyFont="1" applyFill="1" applyBorder="1"/>
    <xf numFmtId="0" fontId="7" fillId="0" borderId="2" xfId="1" applyFont="1" applyFill="1" applyBorder="1"/>
    <xf numFmtId="49" fontId="4" fillId="0" borderId="14" xfId="1" applyNumberFormat="1" applyFont="1" applyFill="1" applyBorder="1" applyAlignment="1">
      <alignment horizontal="left"/>
    </xf>
    <xf numFmtId="49" fontId="4" fillId="0" borderId="25" xfId="1" applyNumberFormat="1" applyFont="1" applyFill="1" applyBorder="1" applyAlignment="1">
      <alignment horizontal="left"/>
    </xf>
    <xf numFmtId="164" fontId="5" fillId="0" borderId="26" xfId="1" applyNumberFormat="1" applyFont="1" applyFill="1" applyBorder="1"/>
    <xf numFmtId="164" fontId="5" fillId="0" borderId="27" xfId="1" applyNumberFormat="1" applyFont="1" applyFill="1" applyBorder="1"/>
    <xf numFmtId="49" fontId="4" fillId="0" borderId="0" xfId="1" applyNumberFormat="1" applyFont="1" applyFill="1" applyBorder="1" applyAlignment="1">
      <alignment horizontal="center" vertical="center"/>
    </xf>
    <xf numFmtId="4" fontId="12" fillId="0" borderId="8" xfId="1" applyNumberFormat="1" applyFont="1" applyFill="1" applyBorder="1" applyAlignment="1">
      <alignment wrapText="1"/>
    </xf>
    <xf numFmtId="49" fontId="4" fillId="0" borderId="13" xfId="1" applyNumberFormat="1" applyFont="1" applyFill="1" applyBorder="1" applyAlignment="1">
      <alignment horizontal="left"/>
    </xf>
    <xf numFmtId="49" fontId="4" fillId="0" borderId="18" xfId="1" applyNumberFormat="1" applyFont="1" applyFill="1" applyBorder="1" applyAlignment="1">
      <alignment horizontal="left"/>
    </xf>
    <xf numFmtId="164" fontId="5" fillId="0" borderId="18" xfId="1" applyNumberFormat="1" applyFont="1" applyFill="1" applyBorder="1"/>
    <xf numFmtId="0" fontId="10" fillId="0" borderId="0" xfId="1" applyFont="1" applyFill="1"/>
    <xf numFmtId="49" fontId="4" fillId="0" borderId="6" xfId="1" applyNumberFormat="1" applyFont="1" applyFill="1" applyBorder="1" applyAlignment="1">
      <alignment horizontal="left"/>
    </xf>
    <xf numFmtId="49" fontId="4" fillId="0" borderId="5" xfId="1" applyNumberFormat="1" applyFont="1" applyFill="1" applyBorder="1" applyAlignment="1">
      <alignment horizontal="left"/>
    </xf>
    <xf numFmtId="0" fontId="7" fillId="0" borderId="14" xfId="1" applyFont="1" applyFill="1" applyBorder="1"/>
    <xf numFmtId="164" fontId="5" fillId="0" borderId="12" xfId="1" applyNumberFormat="1" applyFont="1" applyFill="1" applyBorder="1"/>
    <xf numFmtId="4" fontId="0" fillId="0" borderId="0" xfId="0" applyNumberFormat="1" applyFill="1"/>
    <xf numFmtId="0" fontId="0" fillId="0" borderId="2" xfId="0" applyFill="1" applyBorder="1"/>
    <xf numFmtId="49" fontId="4" fillId="0" borderId="31" xfId="1" applyNumberFormat="1" applyFont="1" applyFill="1" applyBorder="1" applyAlignment="1">
      <alignment horizontal="left"/>
    </xf>
    <xf numFmtId="164" fontId="5" fillId="0" borderId="32" xfId="1" applyNumberFormat="1" applyFont="1" applyFill="1" applyBorder="1"/>
    <xf numFmtId="0" fontId="3" fillId="0" borderId="33" xfId="1" applyFill="1" applyBorder="1"/>
    <xf numFmtId="0" fontId="7" fillId="0" borderId="13" xfId="1" applyFont="1" applyFill="1" applyBorder="1"/>
    <xf numFmtId="0" fontId="3" fillId="0" borderId="11" xfId="1" applyFill="1" applyBorder="1"/>
    <xf numFmtId="4" fontId="5" fillId="0" borderId="6" xfId="1" applyNumberFormat="1" applyFont="1" applyFill="1" applyBorder="1" applyAlignment="1"/>
    <xf numFmtId="4" fontId="5" fillId="0" borderId="13" xfId="1" applyNumberFormat="1" applyFont="1" applyFill="1" applyBorder="1" applyAlignment="1"/>
    <xf numFmtId="0" fontId="5" fillId="0" borderId="15" xfId="1" applyFont="1" applyFill="1" applyBorder="1"/>
    <xf numFmtId="0" fontId="5" fillId="0" borderId="18" xfId="1" applyFont="1" applyFill="1" applyBorder="1"/>
    <xf numFmtId="164" fontId="5" fillId="0" borderId="6" xfId="1" applyNumberFormat="1" applyFont="1" applyFill="1" applyBorder="1"/>
    <xf numFmtId="164" fontId="5" fillId="0" borderId="37" xfId="1" applyNumberFormat="1" applyFont="1" applyFill="1" applyBorder="1"/>
    <xf numFmtId="0" fontId="1" fillId="0" borderId="2" xfId="5" applyFill="1" applyBorder="1"/>
    <xf numFmtId="164" fontId="5" fillId="0" borderId="11" xfId="1" applyNumberFormat="1" applyFont="1" applyFill="1" applyBorder="1"/>
    <xf numFmtId="0" fontId="1" fillId="0" borderId="0" xfId="5" applyFill="1"/>
    <xf numFmtId="49" fontId="4" fillId="0" borderId="2" xfId="1" applyNumberFormat="1" applyFont="1" applyFill="1" applyBorder="1" applyAlignment="1">
      <alignment horizontal="left"/>
    </xf>
    <xf numFmtId="164" fontId="5" fillId="0" borderId="17" xfId="1" applyNumberFormat="1" applyFont="1" applyFill="1" applyBorder="1"/>
    <xf numFmtId="164" fontId="4" fillId="0" borderId="18" xfId="1" applyNumberFormat="1" applyFont="1" applyFill="1" applyBorder="1"/>
    <xf numFmtId="164" fontId="5" fillId="0" borderId="41" xfId="1" applyNumberFormat="1" applyFont="1" applyFill="1" applyBorder="1"/>
    <xf numFmtId="164" fontId="5" fillId="0" borderId="9" xfId="1" applyNumberFormat="1" applyFont="1" applyFill="1" applyBorder="1"/>
    <xf numFmtId="0" fontId="5" fillId="0" borderId="10" xfId="1" applyFont="1" applyFill="1" applyBorder="1"/>
    <xf numFmtId="165" fontId="5" fillId="0" borderId="10" xfId="2" applyFont="1" applyFill="1" applyBorder="1" applyAlignment="1" applyProtection="1"/>
    <xf numFmtId="165" fontId="4" fillId="0" borderId="6" xfId="2" applyFont="1" applyFill="1" applyBorder="1" applyAlignment="1" applyProtection="1">
      <alignment horizontal="left"/>
    </xf>
    <xf numFmtId="165" fontId="4" fillId="0" borderId="13" xfId="2" applyFont="1" applyFill="1" applyBorder="1" applyAlignment="1" applyProtection="1">
      <alignment horizontal="left"/>
    </xf>
    <xf numFmtId="165" fontId="4" fillId="0" borderId="18" xfId="2" applyFont="1" applyFill="1" applyBorder="1" applyAlignment="1" applyProtection="1">
      <alignment horizontal="left"/>
    </xf>
    <xf numFmtId="49" fontId="4" fillId="0" borderId="41" xfId="1" applyNumberFormat="1" applyFont="1" applyFill="1" applyBorder="1" applyAlignment="1">
      <alignment horizontal="left"/>
    </xf>
    <xf numFmtId="164" fontId="5" fillId="0" borderId="22" xfId="1" applyNumberFormat="1" applyFont="1" applyFill="1" applyBorder="1"/>
    <xf numFmtId="0" fontId="7" fillId="0" borderId="11" xfId="1" applyFont="1" applyFill="1" applyBorder="1"/>
    <xf numFmtId="0" fontId="1" fillId="0" borderId="0" xfId="7" applyFill="1"/>
    <xf numFmtId="4" fontId="12" fillId="0" borderId="0" xfId="8" applyNumberFormat="1" applyFont="1" applyFill="1" applyBorder="1"/>
    <xf numFmtId="49" fontId="4" fillId="0" borderId="43" xfId="1" applyNumberFormat="1" applyFont="1" applyFill="1" applyBorder="1" applyAlignment="1">
      <alignment horizontal="left"/>
    </xf>
    <xf numFmtId="164" fontId="5" fillId="0" borderId="31" xfId="1" applyNumberFormat="1" applyFont="1" applyFill="1" applyBorder="1"/>
    <xf numFmtId="164" fontId="18" fillId="0" borderId="6" xfId="1" applyNumberFormat="1" applyFont="1" applyFill="1" applyBorder="1"/>
    <xf numFmtId="164" fontId="18" fillId="0" borderId="7" xfId="1" applyNumberFormat="1" applyFont="1" applyFill="1" applyBorder="1"/>
    <xf numFmtId="164" fontId="18" fillId="0" borderId="41" xfId="1" applyNumberFormat="1" applyFont="1" applyFill="1" applyBorder="1"/>
    <xf numFmtId="164" fontId="3" fillId="0" borderId="18" xfId="1" applyNumberFormat="1" applyFont="1" applyFill="1" applyBorder="1"/>
    <xf numFmtId="164" fontId="3" fillId="0" borderId="15" xfId="1" applyNumberFormat="1" applyFont="1" applyFill="1" applyBorder="1"/>
    <xf numFmtId="164" fontId="7" fillId="0" borderId="16" xfId="1" applyNumberFormat="1" applyFont="1" applyFill="1" applyBorder="1"/>
    <xf numFmtId="0" fontId="3" fillId="0" borderId="0" xfId="1" applyFont="1" applyFill="1"/>
    <xf numFmtId="0" fontId="1" fillId="0" borderId="0" xfId="10" applyFill="1"/>
    <xf numFmtId="165" fontId="5" fillId="0" borderId="0" xfId="2" applyFont="1" applyFill="1" applyBorder="1" applyAlignment="1" applyProtection="1"/>
    <xf numFmtId="0" fontId="8" fillId="0" borderId="0" xfId="1" applyFont="1" applyFill="1" applyBorder="1" applyAlignment="1">
      <alignment horizontal="center"/>
    </xf>
    <xf numFmtId="166" fontId="7" fillId="0" borderId="9" xfId="1" applyNumberFormat="1" applyFont="1" applyFill="1" applyBorder="1"/>
    <xf numFmtId="166" fontId="7" fillId="0" borderId="12" xfId="1" applyNumberFormat="1" applyFont="1" applyFill="1" applyBorder="1"/>
    <xf numFmtId="166" fontId="4" fillId="0" borderId="17" xfId="1" applyNumberFormat="1" applyFont="1" applyFill="1" applyBorder="1"/>
    <xf numFmtId="164" fontId="4" fillId="0" borderId="17" xfId="1" applyNumberFormat="1" applyFont="1" applyFill="1" applyBorder="1"/>
    <xf numFmtId="0" fontId="5" fillId="0" borderId="0" xfId="1" applyFont="1" applyFill="1"/>
    <xf numFmtId="49" fontId="4" fillId="12" borderId="5" xfId="1" applyNumberFormat="1" applyFont="1" applyFill="1" applyBorder="1" applyAlignment="1">
      <alignment horizontal="left" vertical="center"/>
    </xf>
    <xf numFmtId="49" fontId="4" fillId="12" borderId="6" xfId="1" applyNumberFormat="1" applyFont="1" applyFill="1" applyBorder="1" applyAlignment="1">
      <alignment horizontal="center" vertical="center"/>
    </xf>
    <xf numFmtId="49" fontId="4" fillId="12" borderId="5" xfId="1" applyNumberFormat="1" applyFont="1" applyFill="1" applyBorder="1" applyAlignment="1">
      <alignment horizontal="center" vertical="center"/>
    </xf>
    <xf numFmtId="49" fontId="4" fillId="12" borderId="19" xfId="1" applyNumberFormat="1" applyFont="1" applyFill="1" applyBorder="1" applyAlignment="1">
      <alignment horizontal="left" vertical="center"/>
    </xf>
    <xf numFmtId="49" fontId="4" fillId="12" borderId="20" xfId="1" applyNumberFormat="1" applyFont="1" applyFill="1" applyBorder="1" applyAlignment="1">
      <alignment horizontal="center" vertical="center"/>
    </xf>
    <xf numFmtId="49" fontId="4" fillId="12" borderId="21" xfId="1" applyNumberFormat="1" applyFont="1" applyFill="1" applyBorder="1" applyAlignment="1">
      <alignment horizontal="center" vertical="center"/>
    </xf>
    <xf numFmtId="0" fontId="10" fillId="12" borderId="6" xfId="3" applyFont="1" applyFill="1" applyBorder="1" applyAlignment="1">
      <alignment horizontal="left" vertical="center" wrapText="1"/>
    </xf>
    <xf numFmtId="4" fontId="10" fillId="12" borderId="6" xfId="4" applyNumberFormat="1" applyFont="1" applyFill="1" applyBorder="1" applyAlignment="1" applyProtection="1">
      <alignment horizontal="center" vertical="center" wrapText="1"/>
    </xf>
    <xf numFmtId="0" fontId="10" fillId="12" borderId="6" xfId="1" applyFont="1" applyFill="1" applyBorder="1" applyAlignment="1">
      <alignment horizontal="center" vertical="center" wrapText="1"/>
    </xf>
    <xf numFmtId="0" fontId="10" fillId="12" borderId="35" xfId="3" applyFont="1" applyFill="1" applyBorder="1" applyAlignment="1">
      <alignment horizontal="left" vertical="center" wrapText="1"/>
    </xf>
    <xf numFmtId="4" fontId="10" fillId="12" borderId="36" xfId="4" applyNumberFormat="1" applyFont="1" applyFill="1" applyBorder="1" applyAlignment="1" applyProtection="1">
      <alignment horizontal="center" vertical="center" wrapText="1"/>
    </xf>
    <xf numFmtId="0" fontId="10" fillId="12" borderId="28" xfId="3" applyFont="1" applyFill="1" applyBorder="1" applyAlignment="1">
      <alignment horizontal="left" vertical="center" wrapText="1"/>
    </xf>
    <xf numFmtId="4" fontId="10" fillId="12" borderId="40" xfId="4" applyNumberFormat="1" applyFont="1" applyFill="1" applyBorder="1" applyAlignment="1" applyProtection="1">
      <alignment horizontal="center" vertical="center" wrapText="1"/>
    </xf>
    <xf numFmtId="49" fontId="4" fillId="12" borderId="30" xfId="1" applyNumberFormat="1" applyFont="1" applyFill="1" applyBorder="1" applyAlignment="1">
      <alignment horizontal="center" vertical="center"/>
    </xf>
    <xf numFmtId="165" fontId="10" fillId="12" borderId="5" xfId="2" applyFont="1" applyFill="1" applyBorder="1" applyAlignment="1" applyProtection="1">
      <alignment horizontal="left" vertical="center" wrapText="1"/>
    </xf>
    <xf numFmtId="4" fontId="10" fillId="12" borderId="5" xfId="4" applyNumberFormat="1" applyFont="1" applyFill="1" applyBorder="1" applyAlignment="1" applyProtection="1">
      <alignment horizontal="center" vertical="center" wrapText="1"/>
    </xf>
    <xf numFmtId="0" fontId="10" fillId="12" borderId="5" xfId="3" applyFont="1" applyFill="1" applyBorder="1" applyAlignment="1">
      <alignment horizontal="left" vertical="center" wrapText="1"/>
    </xf>
    <xf numFmtId="4" fontId="10" fillId="12" borderId="34" xfId="4" applyNumberFormat="1" applyFont="1" applyFill="1" applyBorder="1" applyAlignment="1" applyProtection="1">
      <alignment horizontal="center" vertical="center" wrapText="1"/>
    </xf>
    <xf numFmtId="49" fontId="4" fillId="12" borderId="34" xfId="1" applyNumberFormat="1" applyFont="1" applyFill="1" applyBorder="1" applyAlignment="1">
      <alignment horizontal="center" vertical="center"/>
    </xf>
    <xf numFmtId="0" fontId="10" fillId="0" borderId="4" xfId="1" applyFont="1" applyFill="1" applyBorder="1"/>
    <xf numFmtId="49" fontId="4" fillId="12" borderId="7" xfId="1" applyNumberFormat="1" applyFont="1" applyFill="1" applyBorder="1" applyAlignment="1">
      <alignment horizontal="center" vertical="center"/>
    </xf>
    <xf numFmtId="49" fontId="4" fillId="12" borderId="8" xfId="1" applyNumberFormat="1" applyFont="1" applyFill="1" applyBorder="1" applyAlignment="1">
      <alignment horizontal="center" vertical="center"/>
    </xf>
    <xf numFmtId="4" fontId="10" fillId="12" borderId="9" xfId="4" applyNumberFormat="1" applyFont="1" applyFill="1" applyBorder="1" applyAlignment="1" applyProtection="1">
      <alignment horizontal="center" vertical="center" wrapText="1"/>
    </xf>
    <xf numFmtId="165" fontId="4" fillId="12" borderId="18" xfId="2" applyFont="1" applyFill="1" applyBorder="1" applyAlignment="1" applyProtection="1">
      <alignment horizontal="center" vertical="center"/>
    </xf>
    <xf numFmtId="165" fontId="4" fillId="12" borderId="5" xfId="2" applyFont="1" applyFill="1" applyBorder="1" applyAlignment="1" applyProtection="1">
      <alignment horizontal="center" vertical="center"/>
    </xf>
    <xf numFmtId="164" fontId="4" fillId="12" borderId="28" xfId="1" applyNumberFormat="1" applyFont="1" applyFill="1" applyBorder="1"/>
    <xf numFmtId="164" fontId="4" fillId="12" borderId="29" xfId="1" applyNumberFormat="1" applyFont="1" applyFill="1" applyBorder="1"/>
    <xf numFmtId="164" fontId="4" fillId="12" borderId="30" xfId="1" applyNumberFormat="1" applyFont="1" applyFill="1" applyBorder="1"/>
    <xf numFmtId="165" fontId="4" fillId="12" borderId="34" xfId="2" applyFont="1" applyFill="1" applyBorder="1" applyAlignment="1" applyProtection="1">
      <alignment horizontal="center" vertical="center"/>
    </xf>
    <xf numFmtId="49" fontId="4" fillId="12" borderId="5" xfId="1" applyNumberFormat="1" applyFont="1" applyFill="1" applyBorder="1" applyAlignment="1">
      <alignment horizontal="right" vertical="center"/>
    </xf>
    <xf numFmtId="165" fontId="10" fillId="12" borderId="34" xfId="2" applyFont="1" applyFill="1" applyBorder="1" applyAlignment="1" applyProtection="1"/>
    <xf numFmtId="165" fontId="10" fillId="12" borderId="38" xfId="2" applyFont="1" applyFill="1" applyBorder="1" applyAlignment="1" applyProtection="1"/>
    <xf numFmtId="165" fontId="10" fillId="12" borderId="18" xfId="2" applyFont="1" applyFill="1" applyBorder="1" applyAlignment="1" applyProtection="1"/>
    <xf numFmtId="165" fontId="10" fillId="12" borderId="5" xfId="2" applyFont="1" applyFill="1" applyBorder="1" applyAlignment="1" applyProtection="1"/>
    <xf numFmtId="9" fontId="10" fillId="12" borderId="18" xfId="425" applyFont="1" applyFill="1" applyBorder="1" applyAlignment="1" applyProtection="1"/>
    <xf numFmtId="0" fontId="5" fillId="12" borderId="5" xfId="1" applyFont="1" applyFill="1" applyBorder="1" applyAlignment="1">
      <alignment horizontal="right" vertical="center"/>
    </xf>
    <xf numFmtId="49" fontId="4" fillId="0" borderId="13" xfId="1" applyNumberFormat="1" applyFont="1" applyFill="1" applyBorder="1" applyAlignment="1">
      <alignment horizontal="left" vertical="center" wrapText="1"/>
    </xf>
    <xf numFmtId="164" fontId="7" fillId="0" borderId="41" xfId="1" applyNumberFormat="1" applyFont="1" applyFill="1" applyBorder="1"/>
    <xf numFmtId="165" fontId="26" fillId="0" borderId="12" xfId="2" applyFont="1" applyFill="1" applyBorder="1" applyAlignment="1" applyProtection="1"/>
    <xf numFmtId="165" fontId="26" fillId="0" borderId="0" xfId="2" applyFont="1" applyFill="1" applyBorder="1" applyAlignment="1" applyProtection="1"/>
    <xf numFmtId="164" fontId="16" fillId="0" borderId="23" xfId="1" applyNumberFormat="1" applyFont="1" applyFill="1" applyBorder="1"/>
    <xf numFmtId="166" fontId="16" fillId="0" borderId="13" xfId="1" applyNumberFormat="1" applyFont="1" applyFill="1" applyBorder="1"/>
    <xf numFmtId="164" fontId="16" fillId="0" borderId="12" xfId="1" applyNumberFormat="1" applyFont="1" applyFill="1" applyBorder="1"/>
    <xf numFmtId="4" fontId="17" fillId="0" borderId="2" xfId="1" applyNumberFormat="1" applyFont="1" applyFill="1" applyBorder="1" applyAlignment="1">
      <alignment wrapText="1"/>
    </xf>
    <xf numFmtId="4" fontId="17" fillId="0" borderId="11" xfId="1" applyNumberFormat="1" applyFont="1" applyFill="1" applyBorder="1" applyAlignment="1">
      <alignment wrapText="1"/>
    </xf>
    <xf numFmtId="165" fontId="26" fillId="0" borderId="11" xfId="2" applyFont="1" applyFill="1" applyBorder="1" applyAlignment="1" applyProtection="1"/>
    <xf numFmtId="4" fontId="27" fillId="0" borderId="2" xfId="1" applyNumberFormat="1" applyFont="1" applyFill="1" applyBorder="1" applyAlignment="1">
      <alignment wrapText="1"/>
    </xf>
    <xf numFmtId="164" fontId="16" fillId="0" borderId="13" xfId="1" applyNumberFormat="1" applyFont="1" applyFill="1" applyBorder="1"/>
    <xf numFmtId="166" fontId="16" fillId="0" borderId="23" xfId="1" applyNumberFormat="1" applyFont="1" applyFill="1" applyBorder="1"/>
    <xf numFmtId="164" fontId="16" fillId="0" borderId="24" xfId="1" applyNumberFormat="1" applyFont="1" applyFill="1" applyBorder="1"/>
    <xf numFmtId="4" fontId="28" fillId="0" borderId="24" xfId="0" applyNumberFormat="1" applyFont="1" applyFill="1" applyBorder="1"/>
    <xf numFmtId="165" fontId="17" fillId="0" borderId="11" xfId="2" applyFont="1" applyFill="1" applyBorder="1" applyAlignment="1" applyProtection="1"/>
    <xf numFmtId="164" fontId="17" fillId="0" borderId="11" xfId="1" applyNumberFormat="1" applyFont="1" applyFill="1" applyBorder="1"/>
    <xf numFmtId="164" fontId="17" fillId="0" borderId="16" xfId="1" applyNumberFormat="1" applyFont="1" applyFill="1" applyBorder="1"/>
    <xf numFmtId="4" fontId="17" fillId="0" borderId="33" xfId="1" applyNumberFormat="1" applyFont="1" applyFill="1" applyBorder="1" applyAlignment="1">
      <alignment wrapText="1"/>
    </xf>
    <xf numFmtId="165" fontId="17" fillId="0" borderId="16" xfId="2" applyFont="1" applyFill="1" applyBorder="1" applyAlignment="1" applyProtection="1"/>
    <xf numFmtId="165" fontId="17" fillId="0" borderId="0" xfId="2" applyFont="1" applyFill="1" applyBorder="1" applyAlignment="1" applyProtection="1"/>
    <xf numFmtId="4" fontId="17" fillId="0" borderId="10" xfId="1" applyNumberFormat="1" applyFont="1" applyFill="1" applyBorder="1" applyAlignment="1">
      <alignment wrapText="1"/>
    </xf>
    <xf numFmtId="49" fontId="4" fillId="0" borderId="46" xfId="1" applyNumberFormat="1" applyFont="1" applyFill="1" applyBorder="1" applyAlignment="1">
      <alignment horizontal="left"/>
    </xf>
    <xf numFmtId="164" fontId="18" fillId="0" borderId="46" xfId="1" applyNumberFormat="1" applyFont="1" applyFill="1" applyBorder="1"/>
    <xf numFmtId="0" fontId="7" fillId="0" borderId="47" xfId="1" applyFont="1" applyFill="1" applyBorder="1"/>
    <xf numFmtId="4" fontId="19" fillId="0" borderId="47" xfId="1" applyNumberFormat="1" applyFont="1" applyFill="1" applyBorder="1" applyAlignment="1">
      <alignment wrapText="1"/>
    </xf>
    <xf numFmtId="164" fontId="18" fillId="0" borderId="47" xfId="1" applyNumberFormat="1" applyFont="1" applyFill="1" applyBorder="1"/>
    <xf numFmtId="49" fontId="4" fillId="0" borderId="48" xfId="1" applyNumberFormat="1" applyFont="1" applyFill="1" applyBorder="1" applyAlignment="1">
      <alignment horizontal="left"/>
    </xf>
    <xf numFmtId="164" fontId="7" fillId="0" borderId="48" xfId="1" applyNumberFormat="1" applyFont="1" applyFill="1" applyBorder="1"/>
    <xf numFmtId="4" fontId="17" fillId="0" borderId="47" xfId="1" applyNumberFormat="1" applyFont="1" applyFill="1" applyBorder="1" applyAlignment="1">
      <alignment wrapText="1"/>
    </xf>
    <xf numFmtId="0" fontId="0" fillId="0" borderId="47" xfId="0" applyFill="1" applyBorder="1"/>
    <xf numFmtId="164" fontId="26" fillId="0" borderId="46" xfId="1" applyNumberFormat="1" applyFont="1" applyFill="1" applyBorder="1"/>
    <xf numFmtId="4" fontId="17" fillId="0" borderId="47" xfId="0" applyNumberFormat="1" applyFont="1" applyFill="1" applyBorder="1"/>
    <xf numFmtId="165" fontId="16" fillId="0" borderId="47" xfId="2" applyFont="1" applyFill="1" applyBorder="1" applyAlignment="1" applyProtection="1"/>
    <xf numFmtId="164" fontId="16" fillId="0" borderId="48" xfId="1" applyNumberFormat="1" applyFont="1" applyFill="1" applyBorder="1"/>
    <xf numFmtId="49" fontId="4" fillId="0" borderId="7" xfId="1" applyNumberFormat="1" applyFont="1" applyFill="1" applyBorder="1" applyAlignment="1">
      <alignment wrapText="1"/>
    </xf>
    <xf numFmtId="4" fontId="17" fillId="0" borderId="11" xfId="4" applyNumberFormat="1" applyFont="1" applyFill="1" applyBorder="1"/>
    <xf numFmtId="164" fontId="16" fillId="0" borderId="47" xfId="1" applyNumberFormat="1" applyFont="1" applyFill="1" applyBorder="1"/>
    <xf numFmtId="4" fontId="17" fillId="0" borderId="11" xfId="1" applyNumberFormat="1" applyFont="1" applyFill="1" applyBorder="1"/>
    <xf numFmtId="164" fontId="26" fillId="0" borderId="11" xfId="1" applyNumberFormat="1" applyFont="1" applyFill="1" applyBorder="1"/>
    <xf numFmtId="49" fontId="4" fillId="0" borderId="10" xfId="1" applyNumberFormat="1" applyFont="1" applyFill="1" applyBorder="1" applyAlignment="1">
      <alignment wrapText="1"/>
    </xf>
    <xf numFmtId="49" fontId="4" fillId="12" borderId="28" xfId="1" applyNumberFormat="1" applyFont="1" applyFill="1" applyBorder="1" applyAlignment="1">
      <alignment horizontal="center" vertical="center"/>
    </xf>
    <xf numFmtId="49" fontId="4" fillId="12" borderId="49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12" borderId="5" xfId="1" applyNumberFormat="1" applyFont="1" applyFill="1" applyBorder="1" applyAlignment="1">
      <alignment horizontal="center" vertical="center"/>
    </xf>
    <xf numFmtId="0" fontId="5" fillId="12" borderId="5" xfId="1" applyFont="1" applyFill="1" applyBorder="1" applyAlignment="1">
      <alignment horizontal="right"/>
    </xf>
    <xf numFmtId="0" fontId="5" fillId="12" borderId="5" xfId="1" applyFont="1" applyFill="1" applyBorder="1" applyAlignment="1">
      <alignment horizontal="center"/>
    </xf>
    <xf numFmtId="49" fontId="25" fillId="0" borderId="6" xfId="1" applyNumberFormat="1" applyFont="1" applyFill="1" applyBorder="1" applyAlignment="1">
      <alignment horizontal="left" vertical="center" wrapText="1"/>
    </xf>
    <xf numFmtId="49" fontId="25" fillId="0" borderId="13" xfId="1" applyNumberFormat="1" applyFont="1" applyFill="1" applyBorder="1" applyAlignment="1">
      <alignment horizontal="left" vertical="center" wrapText="1"/>
    </xf>
    <xf numFmtId="0" fontId="16" fillId="0" borderId="0" xfId="1" applyFont="1" applyFill="1"/>
  </cellXfs>
  <cellStyles count="426">
    <cellStyle name="=C:\WINNT\SYSTEM32\COMMAND.COM" xfId="11"/>
    <cellStyle name="20% - Énfasis1 2" xfId="12"/>
    <cellStyle name="20% - Énfasis2 2" xfId="13"/>
    <cellStyle name="20% - Énfasis3 2" xfId="14"/>
    <cellStyle name="20% - Énfasis4 2" xfId="15"/>
    <cellStyle name="40% - Énfasis3 2" xfId="16"/>
    <cellStyle name="60% - Énfasis3 2" xfId="17"/>
    <cellStyle name="60% - Énfasis4 2" xfId="18"/>
    <cellStyle name="60% - Énfasis6 2" xfId="19"/>
    <cellStyle name="Euro" xfId="20"/>
    <cellStyle name="Euro 2" xfId="21"/>
    <cellStyle name="Fecha" xfId="22"/>
    <cellStyle name="Fijo" xfId="23"/>
    <cellStyle name="HEADING1" xfId="24"/>
    <cellStyle name="HEADING2" xfId="25"/>
    <cellStyle name="Millares 10" xfId="26"/>
    <cellStyle name="Millares 11" xfId="27"/>
    <cellStyle name="Millares 12" xfId="28"/>
    <cellStyle name="Millares 13" xfId="29"/>
    <cellStyle name="Millares 14" xfId="30"/>
    <cellStyle name="Millares 15" xfId="31"/>
    <cellStyle name="Millares 16" xfId="2"/>
    <cellStyle name="Millares 2" xfId="4"/>
    <cellStyle name="Millares 2 10" xfId="32"/>
    <cellStyle name="Millares 2 10 2" xfId="33"/>
    <cellStyle name="Millares 2 11" xfId="34"/>
    <cellStyle name="Millares 2 11 2" xfId="35"/>
    <cellStyle name="Millares 2 12" xfId="36"/>
    <cellStyle name="Millares 2 12 2" xfId="37"/>
    <cellStyle name="Millares 2 13" xfId="38"/>
    <cellStyle name="Millares 2 13 2" xfId="39"/>
    <cellStyle name="Millares 2 14" xfId="40"/>
    <cellStyle name="Millares 2 14 2" xfId="41"/>
    <cellStyle name="Millares 2 15" xfId="42"/>
    <cellStyle name="Millares 2 15 2" xfId="43"/>
    <cellStyle name="Millares 2 16" xfId="44"/>
    <cellStyle name="Millares 2 16 2" xfId="8"/>
    <cellStyle name="Millares 2 17" xfId="45"/>
    <cellStyle name="Millares 2 17 2" xfId="46"/>
    <cellStyle name="Millares 2 18" xfId="47"/>
    <cellStyle name="Millares 2 18 2" xfId="48"/>
    <cellStyle name="Millares 2 19" xfId="49"/>
    <cellStyle name="Millares 2 2" xfId="50"/>
    <cellStyle name="Millares 2 2 10" xfId="51"/>
    <cellStyle name="Millares 2 2 11" xfId="52"/>
    <cellStyle name="Millares 2 2 12" xfId="53"/>
    <cellStyle name="Millares 2 2 13" xfId="54"/>
    <cellStyle name="Millares 2 2 14" xfId="55"/>
    <cellStyle name="Millares 2 2 15" xfId="56"/>
    <cellStyle name="Millares 2 2 16" xfId="57"/>
    <cellStyle name="Millares 2 2 17" xfId="58"/>
    <cellStyle name="Millares 2 2 18" xfId="59"/>
    <cellStyle name="Millares 2 2 19" xfId="60"/>
    <cellStyle name="Millares 2 2 2" xfId="61"/>
    <cellStyle name="Millares 2 2 2 2" xfId="62"/>
    <cellStyle name="Millares 2 2 20" xfId="63"/>
    <cellStyle name="Millares 2 2 21" xfId="64"/>
    <cellStyle name="Millares 2 2 22" xfId="65"/>
    <cellStyle name="Millares 2 2 23" xfId="66"/>
    <cellStyle name="Millares 2 2 24" xfId="67"/>
    <cellStyle name="Millares 2 2 25" xfId="68"/>
    <cellStyle name="Millares 2 2 26" xfId="69"/>
    <cellStyle name="Millares 2 2 27" xfId="70"/>
    <cellStyle name="Millares 2 2 28" xfId="71"/>
    <cellStyle name="Millares 2 2 3" xfId="72"/>
    <cellStyle name="Millares 2 2 3 2" xfId="73"/>
    <cellStyle name="Millares 2 2 4" xfId="74"/>
    <cellStyle name="Millares 2 2 5" xfId="75"/>
    <cellStyle name="Millares 2 2 6" xfId="76"/>
    <cellStyle name="Millares 2 2 7" xfId="77"/>
    <cellStyle name="Millares 2 2 8" xfId="78"/>
    <cellStyle name="Millares 2 2 9" xfId="79"/>
    <cellStyle name="Millares 2 20" xfId="80"/>
    <cellStyle name="Millares 2 21" xfId="81"/>
    <cellStyle name="Millares 2 22" xfId="82"/>
    <cellStyle name="Millares 2 23" xfId="83"/>
    <cellStyle name="Millares 2 24" xfId="84"/>
    <cellStyle name="Millares 2 25" xfId="85"/>
    <cellStyle name="Millares 2 26" xfId="86"/>
    <cellStyle name="Millares 2 27" xfId="87"/>
    <cellStyle name="Millares 2 28" xfId="88"/>
    <cellStyle name="Millares 2 29" xfId="89"/>
    <cellStyle name="Millares 2 3" xfId="90"/>
    <cellStyle name="Millares 2 3 10" xfId="91"/>
    <cellStyle name="Millares 2 3 11" xfId="92"/>
    <cellStyle name="Millares 2 3 12" xfId="93"/>
    <cellStyle name="Millares 2 3 13" xfId="94"/>
    <cellStyle name="Millares 2 3 14" xfId="95"/>
    <cellStyle name="Millares 2 3 15" xfId="96"/>
    <cellStyle name="Millares 2 3 16" xfId="97"/>
    <cellStyle name="Millares 2 3 17" xfId="98"/>
    <cellStyle name="Millares 2 3 18" xfId="99"/>
    <cellStyle name="Millares 2 3 19" xfId="100"/>
    <cellStyle name="Millares 2 3 2" xfId="101"/>
    <cellStyle name="Millares 2 3 2 2" xfId="102"/>
    <cellStyle name="Millares 2 3 20" xfId="103"/>
    <cellStyle name="Millares 2 3 21" xfId="104"/>
    <cellStyle name="Millares 2 3 22" xfId="105"/>
    <cellStyle name="Millares 2 3 23" xfId="106"/>
    <cellStyle name="Millares 2 3 24" xfId="107"/>
    <cellStyle name="Millares 2 3 3" xfId="108"/>
    <cellStyle name="Millares 2 3 4" xfId="109"/>
    <cellStyle name="Millares 2 3 5" xfId="110"/>
    <cellStyle name="Millares 2 3 6" xfId="111"/>
    <cellStyle name="Millares 2 3 7" xfId="112"/>
    <cellStyle name="Millares 2 3 8" xfId="113"/>
    <cellStyle name="Millares 2 3 9" xfId="114"/>
    <cellStyle name="Millares 2 30" xfId="115"/>
    <cellStyle name="Millares 2 4" xfId="116"/>
    <cellStyle name="Millares 2 4 2" xfId="117"/>
    <cellStyle name="Millares 2 5" xfId="118"/>
    <cellStyle name="Millares 2 5 2" xfId="119"/>
    <cellStyle name="Millares 2 6" xfId="120"/>
    <cellStyle name="Millares 2 6 2" xfId="121"/>
    <cellStyle name="Millares 2 7" xfId="122"/>
    <cellStyle name="Millares 2 7 2" xfId="123"/>
    <cellStyle name="Millares 2 8" xfId="124"/>
    <cellStyle name="Millares 2 8 2" xfId="125"/>
    <cellStyle name="Millares 2 9" xfId="126"/>
    <cellStyle name="Millares 2 9 2" xfId="127"/>
    <cellStyle name="Millares 3" xfId="128"/>
    <cellStyle name="Millares 3 2" xfId="129"/>
    <cellStyle name="Millares 3 3" xfId="130"/>
    <cellStyle name="Millares 3 4" xfId="131"/>
    <cellStyle name="Millares 3 5" xfId="132"/>
    <cellStyle name="Millares 3 6" xfId="133"/>
    <cellStyle name="Millares 3 7" xfId="134"/>
    <cellStyle name="Millares 4" xfId="135"/>
    <cellStyle name="Millares 4 2" xfId="136"/>
    <cellStyle name="Millares 4 3" xfId="137"/>
    <cellStyle name="Millares 5" xfId="138"/>
    <cellStyle name="Millares 6" xfId="139"/>
    <cellStyle name="Millares 7" xfId="140"/>
    <cellStyle name="Millares 8" xfId="141"/>
    <cellStyle name="Millares 8 2" xfId="142"/>
    <cellStyle name="Millares 9" xfId="143"/>
    <cellStyle name="Moneda 2" xfId="144"/>
    <cellStyle name="Moneda 2 2" xfId="145"/>
    <cellStyle name="Normal" xfId="0" builtinId="0"/>
    <cellStyle name="Normal 10 2" xfId="146"/>
    <cellStyle name="Normal 10 3" xfId="147"/>
    <cellStyle name="Normal 10 4" xfId="148"/>
    <cellStyle name="Normal 10 5" xfId="149"/>
    <cellStyle name="Normal 10 6" xfId="150"/>
    <cellStyle name="Normal 11" xfId="9"/>
    <cellStyle name="Normal 11 2" xfId="151"/>
    <cellStyle name="Normal 12 2" xfId="152"/>
    <cellStyle name="Normal 12 3" xfId="153"/>
    <cellStyle name="Normal 13" xfId="10"/>
    <cellStyle name="Normal 13 2" xfId="154"/>
    <cellStyle name="Normal 14 2" xfId="155"/>
    <cellStyle name="Normal 15" xfId="7"/>
    <cellStyle name="Normal 2" xfId="156"/>
    <cellStyle name="Normal 2 10" xfId="157"/>
    <cellStyle name="Normal 2 10 2" xfId="158"/>
    <cellStyle name="Normal 2 10 3" xfId="159"/>
    <cellStyle name="Normal 2 10 4" xfId="160"/>
    <cellStyle name="Normal 2 11" xfId="161"/>
    <cellStyle name="Normal 2 11 2" xfId="162"/>
    <cellStyle name="Normal 2 11 3" xfId="163"/>
    <cellStyle name="Normal 2 11 4" xfId="164"/>
    <cellStyle name="Normal 2 12" xfId="165"/>
    <cellStyle name="Normal 2 12 2" xfId="166"/>
    <cellStyle name="Normal 2 12 3" xfId="167"/>
    <cellStyle name="Normal 2 12 4" xfId="168"/>
    <cellStyle name="Normal 2 13" xfId="169"/>
    <cellStyle name="Normal 2 13 2" xfId="170"/>
    <cellStyle name="Normal 2 13 3" xfId="171"/>
    <cellStyle name="Normal 2 13 4" xfId="172"/>
    <cellStyle name="Normal 2 14" xfId="173"/>
    <cellStyle name="Normal 2 14 2" xfId="174"/>
    <cellStyle name="Normal 2 14 3" xfId="175"/>
    <cellStyle name="Normal 2 14 4" xfId="176"/>
    <cellStyle name="Normal 2 15" xfId="177"/>
    <cellStyle name="Normal 2 15 2" xfId="178"/>
    <cellStyle name="Normal 2 15 3" xfId="179"/>
    <cellStyle name="Normal 2 15 4" xfId="180"/>
    <cellStyle name="Normal 2 16" xfId="181"/>
    <cellStyle name="Normal 2 16 2" xfId="182"/>
    <cellStyle name="Normal 2 16 3" xfId="183"/>
    <cellStyle name="Normal 2 16 4" xfId="184"/>
    <cellStyle name="Normal 2 17" xfId="185"/>
    <cellStyle name="Normal 2 17 2" xfId="186"/>
    <cellStyle name="Normal 2 17 3" xfId="187"/>
    <cellStyle name="Normal 2 17 4" xfId="188"/>
    <cellStyle name="Normal 2 18" xfId="189"/>
    <cellStyle name="Normal 2 18 2" xfId="190"/>
    <cellStyle name="Normal 2 18 3" xfId="191"/>
    <cellStyle name="Normal 2 19" xfId="192"/>
    <cellStyle name="Normal 2 19 2" xfId="193"/>
    <cellStyle name="Normal 2 2" xfId="3"/>
    <cellStyle name="Normal 2 2 10" xfId="194"/>
    <cellStyle name="Normal 2 2 11" xfId="195"/>
    <cellStyle name="Normal 2 2 12" xfId="196"/>
    <cellStyle name="Normal 2 2 13" xfId="197"/>
    <cellStyle name="Normal 2 2 14" xfId="198"/>
    <cellStyle name="Normal 2 2 15" xfId="199"/>
    <cellStyle name="Normal 2 2 16" xfId="200"/>
    <cellStyle name="Normal 2 2 17" xfId="201"/>
    <cellStyle name="Normal 2 2 18" xfId="202"/>
    <cellStyle name="Normal 2 2 19" xfId="203"/>
    <cellStyle name="Normal 2 2 2" xfId="204"/>
    <cellStyle name="Normal 2 2 2 2" xfId="205"/>
    <cellStyle name="Normal 2 2 2 3" xfId="206"/>
    <cellStyle name="Normal 2 2 2 4" xfId="207"/>
    <cellStyle name="Normal 2 2 2 5" xfId="208"/>
    <cellStyle name="Normal 2 2 2 6" xfId="209"/>
    <cellStyle name="Normal 2 2 2 7" xfId="210"/>
    <cellStyle name="Normal 2 2 20" xfId="211"/>
    <cellStyle name="Normal 2 2 21" xfId="212"/>
    <cellStyle name="Normal 2 2 22" xfId="213"/>
    <cellStyle name="Normal 2 2 23" xfId="214"/>
    <cellStyle name="Normal 2 2 3" xfId="215"/>
    <cellStyle name="Normal 2 2 4" xfId="216"/>
    <cellStyle name="Normal 2 2 5" xfId="217"/>
    <cellStyle name="Normal 2 2 6" xfId="218"/>
    <cellStyle name="Normal 2 2 7" xfId="219"/>
    <cellStyle name="Normal 2 2 8" xfId="220"/>
    <cellStyle name="Normal 2 2 9" xfId="221"/>
    <cellStyle name="Normal 2 20" xfId="222"/>
    <cellStyle name="Normal 2 20 2" xfId="223"/>
    <cellStyle name="Normal 2 21" xfId="224"/>
    <cellStyle name="Normal 2 21 2" xfId="225"/>
    <cellStyle name="Normal 2 22" xfId="226"/>
    <cellStyle name="Normal 2 22 2" xfId="227"/>
    <cellStyle name="Normal 2 23" xfId="228"/>
    <cellStyle name="Normal 2 24" xfId="229"/>
    <cellStyle name="Normal 2 25" xfId="230"/>
    <cellStyle name="Normal 2 26" xfId="231"/>
    <cellStyle name="Normal 2 27" xfId="232"/>
    <cellStyle name="Normal 2 28" xfId="233"/>
    <cellStyle name="Normal 2 29" xfId="234"/>
    <cellStyle name="Normal 2 3" xfId="235"/>
    <cellStyle name="Normal 2 3 10" xfId="236"/>
    <cellStyle name="Normal 2 3 11" xfId="237"/>
    <cellStyle name="Normal 2 3 12" xfId="238"/>
    <cellStyle name="Normal 2 3 13" xfId="239"/>
    <cellStyle name="Normal 2 3 14" xfId="240"/>
    <cellStyle name="Normal 2 3 15" xfId="241"/>
    <cellStyle name="Normal 2 3 16" xfId="242"/>
    <cellStyle name="Normal 2 3 17" xfId="243"/>
    <cellStyle name="Normal 2 3 2" xfId="244"/>
    <cellStyle name="Normal 2 3 2 10" xfId="245"/>
    <cellStyle name="Normal 2 3 2 11" xfId="246"/>
    <cellStyle name="Normal 2 3 2 12" xfId="247"/>
    <cellStyle name="Normal 2 3 2 13" xfId="248"/>
    <cellStyle name="Normal 2 3 2 14" xfId="249"/>
    <cellStyle name="Normal 2 3 2 15" xfId="250"/>
    <cellStyle name="Normal 2 3 2 16" xfId="251"/>
    <cellStyle name="Normal 2 3 2 17" xfId="252"/>
    <cellStyle name="Normal 2 3 2 2" xfId="253"/>
    <cellStyle name="Normal 2 3 2 3" xfId="254"/>
    <cellStyle name="Normal 2 3 2 4" xfId="255"/>
    <cellStyle name="Normal 2 3 2 5" xfId="256"/>
    <cellStyle name="Normal 2 3 2 6" xfId="257"/>
    <cellStyle name="Normal 2 3 2 7" xfId="258"/>
    <cellStyle name="Normal 2 3 2 8" xfId="259"/>
    <cellStyle name="Normal 2 3 2 9" xfId="260"/>
    <cellStyle name="Normal 2 3 3" xfId="261"/>
    <cellStyle name="Normal 2 3 4" xfId="262"/>
    <cellStyle name="Normal 2 3 5" xfId="263"/>
    <cellStyle name="Normal 2 3 6" xfId="264"/>
    <cellStyle name="Normal 2 3 7" xfId="265"/>
    <cellStyle name="Normal 2 3 8" xfId="266"/>
    <cellStyle name="Normal 2 3 8 2" xfId="267"/>
    <cellStyle name="Normal 2 3 9" xfId="268"/>
    <cellStyle name="Normal 2 30" xfId="269"/>
    <cellStyle name="Normal 2 4" xfId="270"/>
    <cellStyle name="Normal 2 4 2" xfId="271"/>
    <cellStyle name="Normal 2 4 3" xfId="272"/>
    <cellStyle name="Normal 2 4 4" xfId="273"/>
    <cellStyle name="Normal 2 5" xfId="274"/>
    <cellStyle name="Normal 2 5 2" xfId="275"/>
    <cellStyle name="Normal 2 5 3" xfId="276"/>
    <cellStyle name="Normal 2 5 4" xfId="277"/>
    <cellStyle name="Normal 2 6" xfId="278"/>
    <cellStyle name="Normal 2 6 2" xfId="279"/>
    <cellStyle name="Normal 2 6 3" xfId="280"/>
    <cellStyle name="Normal 2 6 4" xfId="281"/>
    <cellStyle name="Normal 2 7" xfId="282"/>
    <cellStyle name="Normal 2 7 2" xfId="283"/>
    <cellStyle name="Normal 2 7 3" xfId="284"/>
    <cellStyle name="Normal 2 7 4" xfId="285"/>
    <cellStyle name="Normal 2 8" xfId="286"/>
    <cellStyle name="Normal 2 8 2" xfId="287"/>
    <cellStyle name="Normal 2 8 3" xfId="288"/>
    <cellStyle name="Normal 2 8 4" xfId="289"/>
    <cellStyle name="Normal 2 82" xfId="290"/>
    <cellStyle name="Normal 2 83" xfId="291"/>
    <cellStyle name="Normal 2 86" xfId="292"/>
    <cellStyle name="Normal 2 9" xfId="293"/>
    <cellStyle name="Normal 2 9 2" xfId="294"/>
    <cellStyle name="Normal 2 9 3" xfId="295"/>
    <cellStyle name="Normal 2 9 4" xfId="296"/>
    <cellStyle name="Normal 3" xfId="297"/>
    <cellStyle name="Normal 3 10" xfId="298"/>
    <cellStyle name="Normal 3 2" xfId="299"/>
    <cellStyle name="Normal 3 3" xfId="300"/>
    <cellStyle name="Normal 3 4" xfId="301"/>
    <cellStyle name="Normal 3 5" xfId="302"/>
    <cellStyle name="Normal 3 6" xfId="303"/>
    <cellStyle name="Normal 3 7" xfId="304"/>
    <cellStyle name="Normal 3 8" xfId="305"/>
    <cellStyle name="Normal 3 9" xfId="306"/>
    <cellStyle name="Normal 4" xfId="307"/>
    <cellStyle name="Normal 4 10" xfId="308"/>
    <cellStyle name="Normal 4 11" xfId="309"/>
    <cellStyle name="Normal 4 12" xfId="310"/>
    <cellStyle name="Normal 4 13" xfId="311"/>
    <cellStyle name="Normal 4 14" xfId="312"/>
    <cellStyle name="Normal 4 15" xfId="313"/>
    <cellStyle name="Normal 4 16" xfId="314"/>
    <cellStyle name="Normal 4 17" xfId="315"/>
    <cellStyle name="Normal 4 18" xfId="316"/>
    <cellStyle name="Normal 4 19" xfId="317"/>
    <cellStyle name="Normal 4 2" xfId="318"/>
    <cellStyle name="Normal 4 2 2" xfId="319"/>
    <cellStyle name="Normal 4 20" xfId="320"/>
    <cellStyle name="Normal 4 21" xfId="321"/>
    <cellStyle name="Normal 4 22" xfId="322"/>
    <cellStyle name="Normal 4 3" xfId="323"/>
    <cellStyle name="Normal 4 3 2" xfId="324"/>
    <cellStyle name="Normal 4 4" xfId="325"/>
    <cellStyle name="Normal 4 4 2" xfId="326"/>
    <cellStyle name="Normal 4 5" xfId="327"/>
    <cellStyle name="Normal 4 5 2" xfId="328"/>
    <cellStyle name="Normal 4 6" xfId="329"/>
    <cellStyle name="Normal 4 7" xfId="330"/>
    <cellStyle name="Normal 4 8" xfId="331"/>
    <cellStyle name="Normal 4 9" xfId="332"/>
    <cellStyle name="Normal 5" xfId="333"/>
    <cellStyle name="Normal 5 10" xfId="334"/>
    <cellStyle name="Normal 5 10 2" xfId="335"/>
    <cellStyle name="Normal 5 11" xfId="336"/>
    <cellStyle name="Normal 5 11 2" xfId="337"/>
    <cellStyle name="Normal 5 12" xfId="338"/>
    <cellStyle name="Normal 5 12 2" xfId="339"/>
    <cellStyle name="Normal 5 13" xfId="340"/>
    <cellStyle name="Normal 5 13 2" xfId="341"/>
    <cellStyle name="Normal 5 14" xfId="342"/>
    <cellStyle name="Normal 5 14 2" xfId="343"/>
    <cellStyle name="Normal 5 15" xfId="344"/>
    <cellStyle name="Normal 5 15 2" xfId="345"/>
    <cellStyle name="Normal 5 16" xfId="346"/>
    <cellStyle name="Normal 5 16 2" xfId="347"/>
    <cellStyle name="Normal 5 17" xfId="348"/>
    <cellStyle name="Normal 5 17 2" xfId="349"/>
    <cellStyle name="Normal 5 18" xfId="350"/>
    <cellStyle name="Normal 5 19" xfId="351"/>
    <cellStyle name="Normal 5 2" xfId="352"/>
    <cellStyle name="Normal 5 2 2" xfId="353"/>
    <cellStyle name="Normal 5 20" xfId="354"/>
    <cellStyle name="Normal 5 21" xfId="355"/>
    <cellStyle name="Normal 5 22" xfId="356"/>
    <cellStyle name="Normal 5 3" xfId="357"/>
    <cellStyle name="Normal 5 3 2" xfId="358"/>
    <cellStyle name="Normal 5 3 3" xfId="359"/>
    <cellStyle name="Normal 5 4" xfId="360"/>
    <cellStyle name="Normal 5 4 2" xfId="361"/>
    <cellStyle name="Normal 5 4 3" xfId="362"/>
    <cellStyle name="Normal 5 5" xfId="363"/>
    <cellStyle name="Normal 5 5 2" xfId="364"/>
    <cellStyle name="Normal 5 5 3" xfId="365"/>
    <cellStyle name="Normal 5 6" xfId="366"/>
    <cellStyle name="Normal 5 6 2" xfId="367"/>
    <cellStyle name="Normal 5 7" xfId="368"/>
    <cellStyle name="Normal 5 7 2" xfId="369"/>
    <cellStyle name="Normal 5 7 3" xfId="370"/>
    <cellStyle name="Normal 5 8" xfId="371"/>
    <cellStyle name="Normal 5 8 2" xfId="372"/>
    <cellStyle name="Normal 5 9" xfId="373"/>
    <cellStyle name="Normal 5 9 2" xfId="374"/>
    <cellStyle name="Normal 56" xfId="375"/>
    <cellStyle name="Normal 56 2" xfId="376"/>
    <cellStyle name="Normal 6" xfId="377"/>
    <cellStyle name="Normal 6 2" xfId="378"/>
    <cellStyle name="Normal 6 2 2" xfId="379"/>
    <cellStyle name="Normal 6 3" xfId="380"/>
    <cellStyle name="Normal 6 4" xfId="381"/>
    <cellStyle name="Normal 7" xfId="1"/>
    <cellStyle name="Normal 7 10" xfId="382"/>
    <cellStyle name="Normal 7 11" xfId="383"/>
    <cellStyle name="Normal 7 12" xfId="384"/>
    <cellStyle name="Normal 7 13" xfId="385"/>
    <cellStyle name="Normal 7 14" xfId="386"/>
    <cellStyle name="Normal 7 15" xfId="387"/>
    <cellStyle name="Normal 7 16" xfId="388"/>
    <cellStyle name="Normal 7 17" xfId="389"/>
    <cellStyle name="Normal 7 18" xfId="390"/>
    <cellStyle name="Normal 7 19" xfId="391"/>
    <cellStyle name="Normal 7 2" xfId="392"/>
    <cellStyle name="Normal 7 3" xfId="393"/>
    <cellStyle name="Normal 7 4" xfId="394"/>
    <cellStyle name="Normal 7 5" xfId="395"/>
    <cellStyle name="Normal 7 6" xfId="396"/>
    <cellStyle name="Normal 7 7" xfId="397"/>
    <cellStyle name="Normal 7 8" xfId="398"/>
    <cellStyle name="Normal 7 9" xfId="399"/>
    <cellStyle name="Normal 8" xfId="5"/>
    <cellStyle name="Normal 8 2" xfId="400"/>
    <cellStyle name="Normal 9" xfId="401"/>
    <cellStyle name="Normal 9 2" xfId="402"/>
    <cellStyle name="Normal 9 3" xfId="403"/>
    <cellStyle name="Normal 9 4" xfId="404"/>
    <cellStyle name="Notas 2 2" xfId="405"/>
    <cellStyle name="Notas 9" xfId="406"/>
    <cellStyle name="Porcentaje" xfId="425" builtinId="5"/>
    <cellStyle name="Porcentaje 2" xfId="407"/>
    <cellStyle name="Porcentaje 2 2" xfId="6"/>
    <cellStyle name="Porcentual 2" xfId="408"/>
    <cellStyle name="Porcentual 2 2" xfId="409"/>
    <cellStyle name="Porcentual 3" xfId="410"/>
    <cellStyle name="SAPBEXstdItem" xfId="411"/>
    <cellStyle name="Total 10" xfId="412"/>
    <cellStyle name="Total 11" xfId="413"/>
    <cellStyle name="Total 12" xfId="414"/>
    <cellStyle name="Total 13" xfId="415"/>
    <cellStyle name="Total 14" xfId="416"/>
    <cellStyle name="Total 2" xfId="417"/>
    <cellStyle name="Total 3" xfId="418"/>
    <cellStyle name="Total 4" xfId="419"/>
    <cellStyle name="Total 5" xfId="420"/>
    <cellStyle name="Total 6" xfId="421"/>
    <cellStyle name="Total 7" xfId="422"/>
    <cellStyle name="Total 8" xfId="423"/>
    <cellStyle name="Total 9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63"/>
  <sheetViews>
    <sheetView showGridLines="0" tabSelected="1" topLeftCell="A337" zoomScale="90" zoomScaleNormal="90" workbookViewId="0">
      <selection activeCell="A360" sqref="A360"/>
    </sheetView>
  </sheetViews>
  <sheetFormatPr baseColWidth="10" defaultRowHeight="15" customHeight="1"/>
  <cols>
    <col min="1" max="1" width="56.85546875" style="29" customWidth="1"/>
    <col min="2" max="2" width="19.85546875" style="29" customWidth="1"/>
    <col min="3" max="3" width="18.28515625" style="29" customWidth="1"/>
    <col min="4" max="4" width="17" style="29" customWidth="1"/>
    <col min="5" max="5" width="13.140625" style="29" bestFit="1" customWidth="1"/>
    <col min="6" max="6" width="12.7109375" style="29" bestFit="1" customWidth="1"/>
    <col min="7" max="16384" width="11.42578125" style="29"/>
  </cols>
  <sheetData>
    <row r="1" spans="1:5" ht="15" customHeight="1">
      <c r="A1" s="214" t="s">
        <v>0</v>
      </c>
      <c r="B1" s="215"/>
      <c r="C1" s="215"/>
      <c r="D1" s="215"/>
      <c r="E1" s="215"/>
    </row>
    <row r="2" spans="1:5" ht="15" customHeight="1">
      <c r="A2" s="214" t="s">
        <v>1</v>
      </c>
      <c r="B2" s="215"/>
      <c r="C2" s="215"/>
      <c r="D2" s="215"/>
      <c r="E2" s="215"/>
    </row>
    <row r="3" spans="1:5" ht="15" customHeight="1">
      <c r="A3" s="65"/>
      <c r="B3" s="66"/>
      <c r="C3" s="35"/>
      <c r="D3" s="35"/>
      <c r="E3" s="30"/>
    </row>
    <row r="4" spans="1:5" ht="15" customHeight="1">
      <c r="A4" s="39" t="s">
        <v>2</v>
      </c>
      <c r="B4" s="153" t="s">
        <v>3</v>
      </c>
      <c r="C4" s="41"/>
      <c r="D4" s="40"/>
      <c r="E4" s="32"/>
    </row>
    <row r="5" spans="1:5" ht="15" customHeight="1">
      <c r="A5" s="39"/>
      <c r="B5" s="42"/>
      <c r="C5" s="34"/>
      <c r="D5" s="30"/>
      <c r="E5" s="32"/>
    </row>
    <row r="6" spans="1:5" ht="15" customHeight="1">
      <c r="A6" s="213" t="s">
        <v>4</v>
      </c>
      <c r="B6" s="213"/>
      <c r="C6" s="213"/>
      <c r="D6" s="213"/>
      <c r="E6" s="32"/>
    </row>
    <row r="7" spans="1:5" ht="15" customHeight="1">
      <c r="A7" s="43"/>
      <c r="B7" s="42"/>
      <c r="C7" s="34"/>
      <c r="D7" s="30"/>
      <c r="E7" s="32"/>
    </row>
    <row r="8" spans="1:5" ht="15" customHeight="1">
      <c r="A8" s="44" t="s">
        <v>5</v>
      </c>
      <c r="B8" s="45"/>
      <c r="C8" s="35"/>
      <c r="D8" s="35"/>
      <c r="E8" s="32"/>
    </row>
    <row r="9" spans="1:5" ht="15" customHeight="1">
      <c r="A9" s="46"/>
      <c r="B9" s="47"/>
      <c r="C9" s="35"/>
      <c r="D9" s="35"/>
      <c r="E9" s="32"/>
    </row>
    <row r="10" spans="1:5" ht="15" customHeight="1">
      <c r="A10" s="48" t="s">
        <v>6</v>
      </c>
      <c r="B10" s="47"/>
      <c r="C10" s="35"/>
      <c r="D10" s="35"/>
      <c r="E10" s="32"/>
    </row>
    <row r="11" spans="1:5" ht="15" customHeight="1">
      <c r="A11" s="32"/>
      <c r="B11" s="47"/>
      <c r="C11" s="32"/>
      <c r="D11" s="32"/>
      <c r="E11" s="32"/>
    </row>
    <row r="12" spans="1:5" ht="15" customHeight="1">
      <c r="A12" s="49" t="s">
        <v>7</v>
      </c>
      <c r="B12" s="30"/>
      <c r="C12" s="30"/>
      <c r="D12" s="30"/>
      <c r="E12" s="32"/>
    </row>
    <row r="13" spans="1:5" ht="15" customHeight="1">
      <c r="A13" s="50"/>
      <c r="B13" s="30"/>
      <c r="C13" s="30"/>
      <c r="D13" s="30"/>
      <c r="E13" s="30"/>
    </row>
    <row r="14" spans="1:5" ht="15" customHeight="1">
      <c r="A14" s="134" t="s">
        <v>8</v>
      </c>
      <c r="B14" s="135" t="s">
        <v>9</v>
      </c>
      <c r="C14" s="211" t="s">
        <v>10</v>
      </c>
      <c r="D14" s="212" t="s">
        <v>11</v>
      </c>
      <c r="E14" s="30"/>
    </row>
    <row r="15" spans="1:5" ht="15" customHeight="1">
      <c r="A15" s="51" t="s">
        <v>219</v>
      </c>
      <c r="B15" s="52"/>
      <c r="C15" s="53">
        <v>0</v>
      </c>
      <c r="D15" s="58">
        <v>0</v>
      </c>
      <c r="E15" s="30"/>
    </row>
    <row r="16" spans="1:5" ht="15" customHeight="1">
      <c r="A16" s="55"/>
      <c r="B16" s="56"/>
      <c r="C16" s="57">
        <v>0</v>
      </c>
      <c r="D16" s="58">
        <v>0</v>
      </c>
      <c r="E16" s="1"/>
    </row>
    <row r="17" spans="1:5" ht="15" customHeight="1">
      <c r="A17" s="55" t="s">
        <v>220</v>
      </c>
      <c r="B17" s="56"/>
      <c r="C17" s="57">
        <v>0</v>
      </c>
      <c r="D17" s="58">
        <v>0</v>
      </c>
      <c r="E17" s="1"/>
    </row>
    <row r="18" spans="1:5" ht="15" customHeight="1">
      <c r="A18" s="59" t="s">
        <v>12</v>
      </c>
      <c r="B18" s="2">
        <v>2306622.83</v>
      </c>
      <c r="C18" s="60"/>
      <c r="D18" s="58"/>
      <c r="E18" s="30"/>
    </row>
    <row r="19" spans="1:5" ht="15" customHeight="1">
      <c r="A19" s="59" t="s">
        <v>13</v>
      </c>
      <c r="B19" s="2">
        <v>2495309.63</v>
      </c>
      <c r="C19" s="60"/>
      <c r="D19" s="58"/>
      <c r="E19" s="30"/>
    </row>
    <row r="20" spans="1:5" ht="15" customHeight="1">
      <c r="A20" s="55"/>
      <c r="B20" s="8"/>
      <c r="C20" s="57">
        <v>0</v>
      </c>
      <c r="D20" s="58">
        <v>0</v>
      </c>
      <c r="E20" s="30"/>
    </row>
    <row r="21" spans="1:5" ht="15" customHeight="1">
      <c r="A21" s="61" t="s">
        <v>221</v>
      </c>
      <c r="B21" s="62"/>
      <c r="C21" s="63">
        <v>0</v>
      </c>
      <c r="D21" s="64">
        <v>0</v>
      </c>
      <c r="E21" s="30"/>
    </row>
    <row r="22" spans="1:5" ht="15" customHeight="1">
      <c r="A22" s="50"/>
      <c r="B22" s="157">
        <f>SUM(B18:B21)</f>
        <v>4801932.46</v>
      </c>
      <c r="C22" s="136"/>
      <c r="D22" s="163">
        <v>0</v>
      </c>
      <c r="E22" s="32"/>
    </row>
    <row r="23" spans="1:5" ht="15" customHeight="1">
      <c r="A23" s="50"/>
      <c r="B23" s="30"/>
      <c r="C23" s="30"/>
      <c r="D23" s="30"/>
      <c r="E23" s="32"/>
    </row>
    <row r="24" spans="1:5" ht="15" customHeight="1">
      <c r="A24" s="50"/>
      <c r="B24" s="30"/>
      <c r="C24" s="30"/>
      <c r="D24" s="30"/>
      <c r="E24" s="32"/>
    </row>
    <row r="25" spans="1:5" ht="15" customHeight="1">
      <c r="A25" s="49" t="s">
        <v>14</v>
      </c>
      <c r="B25" s="67"/>
      <c r="C25" s="30"/>
      <c r="D25" s="30"/>
      <c r="E25" s="32"/>
    </row>
    <row r="27" spans="1:5" ht="15" customHeight="1">
      <c r="A27" s="137" t="s">
        <v>15</v>
      </c>
      <c r="B27" s="138" t="s">
        <v>9</v>
      </c>
      <c r="C27" s="138" t="s">
        <v>16</v>
      </c>
      <c r="D27" s="139" t="s">
        <v>17</v>
      </c>
      <c r="E27" s="32"/>
    </row>
    <row r="28" spans="1:5" ht="15" customHeight="1">
      <c r="A28" s="68" t="s">
        <v>222</v>
      </c>
      <c r="B28" s="69"/>
      <c r="C28" s="69"/>
      <c r="D28" s="70"/>
      <c r="E28" s="32"/>
    </row>
    <row r="29" spans="1:5" ht="15" customHeight="1">
      <c r="A29" s="71" t="s">
        <v>18</v>
      </c>
      <c r="B29" s="3">
        <v>1052202.44</v>
      </c>
      <c r="C29" s="3">
        <v>699656.03</v>
      </c>
      <c r="D29" s="4">
        <v>57840</v>
      </c>
      <c r="E29" s="32"/>
    </row>
    <row r="30" spans="1:5" ht="15" customHeight="1">
      <c r="A30" s="72"/>
      <c r="B30" s="69"/>
      <c r="C30" s="69"/>
      <c r="D30" s="70"/>
      <c r="E30" s="32"/>
    </row>
    <row r="31" spans="1:5" ht="15" customHeight="1">
      <c r="A31" s="72" t="s">
        <v>223</v>
      </c>
      <c r="B31" s="69"/>
      <c r="C31" s="69"/>
      <c r="D31" s="70"/>
      <c r="E31" s="32"/>
    </row>
    <row r="32" spans="1:5" ht="15" customHeight="1">
      <c r="A32" s="73"/>
      <c r="B32" s="74"/>
      <c r="C32" s="74"/>
      <c r="D32" s="75"/>
      <c r="E32" s="32"/>
    </row>
    <row r="33" spans="1:5" ht="15" customHeight="1">
      <c r="A33" s="32"/>
      <c r="B33" s="157">
        <f>SUM(B29:B32)</f>
        <v>1052202.44</v>
      </c>
      <c r="C33" s="157">
        <f>SUM(C29:C32)</f>
        <v>699656.03</v>
      </c>
      <c r="D33" s="157">
        <f>SUM(D29:D32)</f>
        <v>57840</v>
      </c>
      <c r="E33" s="32"/>
    </row>
    <row r="34" spans="1:5" ht="15" customHeight="1">
      <c r="A34" s="32"/>
      <c r="B34" s="76"/>
      <c r="C34" s="76"/>
      <c r="D34" s="76"/>
      <c r="E34" s="32"/>
    </row>
    <row r="35" spans="1:5" ht="15" customHeight="1">
      <c r="A35" s="32"/>
      <c r="B35" s="32"/>
      <c r="C35" s="32"/>
      <c r="D35" s="32"/>
      <c r="E35" s="32"/>
    </row>
    <row r="36" spans="1:5" ht="15" customHeight="1">
      <c r="A36" s="134" t="s">
        <v>19</v>
      </c>
      <c r="B36" s="135" t="s">
        <v>9</v>
      </c>
      <c r="C36" s="136" t="s">
        <v>20</v>
      </c>
      <c r="D36" s="136" t="s">
        <v>21</v>
      </c>
      <c r="E36" s="32"/>
    </row>
    <row r="37" spans="1:5" ht="15" customHeight="1">
      <c r="A37" s="55" t="s">
        <v>224</v>
      </c>
      <c r="B37" s="77"/>
      <c r="C37" s="77"/>
      <c r="D37" s="69"/>
      <c r="E37" s="32"/>
    </row>
    <row r="38" spans="1:5" ht="15" customHeight="1">
      <c r="A38" s="78"/>
      <c r="B38" s="69"/>
      <c r="C38" s="69"/>
      <c r="D38" s="69"/>
      <c r="E38" s="32"/>
    </row>
    <row r="39" spans="1:5" ht="15" customHeight="1">
      <c r="A39" s="55" t="s">
        <v>225</v>
      </c>
      <c r="B39" s="5"/>
      <c r="C39" s="69"/>
      <c r="D39" s="69"/>
      <c r="E39" s="36"/>
    </row>
    <row r="40" spans="1:5" ht="15" customHeight="1">
      <c r="A40" s="79"/>
      <c r="B40" s="80"/>
      <c r="C40" s="80"/>
      <c r="D40" s="80"/>
      <c r="E40" s="32"/>
    </row>
    <row r="41" spans="1:5" ht="15" customHeight="1">
      <c r="A41" s="32"/>
      <c r="B41" s="158">
        <v>0</v>
      </c>
      <c r="C41" s="158">
        <v>0</v>
      </c>
      <c r="D41" s="163">
        <v>0</v>
      </c>
      <c r="E41" s="32"/>
    </row>
    <row r="42" spans="1:5" ht="15" customHeight="1">
      <c r="A42" s="32"/>
      <c r="B42" s="32"/>
      <c r="C42" s="32"/>
      <c r="D42" s="32"/>
      <c r="E42" s="32"/>
    </row>
    <row r="43" spans="1:5" ht="15" customHeight="1">
      <c r="A43" s="49" t="s">
        <v>22</v>
      </c>
      <c r="B43" s="32"/>
      <c r="C43" s="32"/>
      <c r="D43" s="32"/>
      <c r="E43" s="32"/>
    </row>
    <row r="44" spans="1:5" ht="15" customHeight="1">
      <c r="A44" s="81"/>
      <c r="B44" s="32"/>
      <c r="C44" s="32"/>
      <c r="D44" s="32"/>
      <c r="E44" s="32"/>
    </row>
    <row r="45" spans="1:5" ht="15" customHeight="1">
      <c r="A45" s="134" t="s">
        <v>23</v>
      </c>
      <c r="B45" s="136" t="s">
        <v>9</v>
      </c>
      <c r="C45" s="136" t="s">
        <v>24</v>
      </c>
      <c r="D45" s="32"/>
      <c r="E45" s="32"/>
    </row>
    <row r="46" spans="1:5" ht="15" customHeight="1">
      <c r="A46" s="82" t="s">
        <v>226</v>
      </c>
      <c r="B46" s="54"/>
      <c r="C46" s="54">
        <v>0</v>
      </c>
      <c r="D46" s="32"/>
      <c r="E46" s="32"/>
    </row>
    <row r="47" spans="1:5" ht="15" customHeight="1">
      <c r="A47" s="78"/>
      <c r="B47" s="58"/>
      <c r="C47" s="58">
        <v>0</v>
      </c>
      <c r="D47" s="32"/>
      <c r="E47" s="32"/>
    </row>
    <row r="48" spans="1:5" ht="15" customHeight="1">
      <c r="A48" s="78" t="s">
        <v>227</v>
      </c>
      <c r="B48" s="58"/>
      <c r="C48" s="58"/>
      <c r="D48" s="32"/>
      <c r="E48" s="32"/>
    </row>
    <row r="49" spans="1:5" ht="15" customHeight="1">
      <c r="A49" s="79"/>
      <c r="B49" s="64"/>
      <c r="C49" s="64">
        <v>0</v>
      </c>
      <c r="D49" s="32"/>
      <c r="E49" s="32"/>
    </row>
    <row r="50" spans="1:5" ht="15" customHeight="1">
      <c r="A50" s="38"/>
      <c r="B50" s="163">
        <v>0</v>
      </c>
      <c r="C50" s="136"/>
      <c r="D50" s="32"/>
      <c r="E50" s="32"/>
    </row>
    <row r="51" spans="1:5" ht="15" customHeight="1">
      <c r="A51" s="38"/>
      <c r="B51" s="31"/>
      <c r="C51" s="31"/>
      <c r="D51" s="32"/>
      <c r="E51" s="32"/>
    </row>
    <row r="52" spans="1:5" ht="15" customHeight="1">
      <c r="A52" s="49" t="s">
        <v>25</v>
      </c>
      <c r="B52" s="32"/>
      <c r="C52" s="32"/>
      <c r="D52" s="32"/>
      <c r="E52" s="32"/>
    </row>
    <row r="53" spans="1:5" ht="15" customHeight="1">
      <c r="A53" s="81"/>
      <c r="B53" s="32"/>
      <c r="C53" s="32"/>
      <c r="D53" s="32"/>
      <c r="E53" s="32"/>
    </row>
    <row r="54" spans="1:5" ht="15" customHeight="1">
      <c r="A54" s="134" t="s">
        <v>26</v>
      </c>
      <c r="B54" s="136" t="s">
        <v>9</v>
      </c>
      <c r="C54" s="136" t="s">
        <v>10</v>
      </c>
      <c r="D54" s="136" t="s">
        <v>27</v>
      </c>
      <c r="E54" s="136" t="s">
        <v>28</v>
      </c>
    </row>
    <row r="55" spans="1:5" ht="15" customHeight="1">
      <c r="A55" s="55" t="s">
        <v>228</v>
      </c>
      <c r="B55" s="54"/>
      <c r="C55" s="54">
        <v>0</v>
      </c>
      <c r="D55" s="54">
        <v>0</v>
      </c>
      <c r="E55" s="54">
        <v>0</v>
      </c>
    </row>
    <row r="56" spans="1:5" ht="15" customHeight="1">
      <c r="A56" s="55"/>
      <c r="B56" s="58"/>
      <c r="C56" s="58">
        <v>0</v>
      </c>
      <c r="D56" s="58">
        <v>0</v>
      </c>
      <c r="E56" s="58">
        <v>0</v>
      </c>
    </row>
    <row r="57" spans="1:5" ht="15" customHeight="1">
      <c r="A57" s="55"/>
      <c r="B57" s="58"/>
      <c r="C57" s="58">
        <v>0</v>
      </c>
      <c r="D57" s="58">
        <v>0</v>
      </c>
      <c r="E57" s="58">
        <v>0</v>
      </c>
    </row>
    <row r="58" spans="1:5" ht="15" customHeight="1">
      <c r="A58" s="61"/>
      <c r="B58" s="64"/>
      <c r="C58" s="64">
        <v>0</v>
      </c>
      <c r="D58" s="64">
        <v>0</v>
      </c>
      <c r="E58" s="64">
        <v>0</v>
      </c>
    </row>
    <row r="59" spans="1:5" ht="15" customHeight="1">
      <c r="A59" s="38"/>
      <c r="B59" s="163">
        <v>0</v>
      </c>
      <c r="C59" s="159">
        <v>0</v>
      </c>
      <c r="D59" s="160">
        <v>0</v>
      </c>
      <c r="E59" s="161">
        <v>0</v>
      </c>
    </row>
    <row r="60" spans="1:5" ht="15" customHeight="1">
      <c r="A60" s="38"/>
      <c r="B60" s="37"/>
      <c r="C60" s="37"/>
      <c r="D60" s="37"/>
      <c r="E60" s="37"/>
    </row>
    <row r="61" spans="1:5" ht="15" customHeight="1">
      <c r="A61" s="38"/>
      <c r="B61" s="37"/>
      <c r="C61" s="37"/>
      <c r="D61" s="37"/>
      <c r="E61" s="37"/>
    </row>
    <row r="62" spans="1:5" ht="15" customHeight="1">
      <c r="A62" s="134" t="s">
        <v>29</v>
      </c>
      <c r="B62" s="136" t="s">
        <v>9</v>
      </c>
      <c r="C62" s="136" t="s">
        <v>10</v>
      </c>
      <c r="D62" s="136" t="s">
        <v>30</v>
      </c>
      <c r="E62" s="37"/>
    </row>
    <row r="63" spans="1:5" ht="15" customHeight="1">
      <c r="A63" s="78" t="s">
        <v>229</v>
      </c>
      <c r="B63" s="58"/>
      <c r="C63" s="58">
        <v>0</v>
      </c>
      <c r="D63" s="58">
        <v>0</v>
      </c>
      <c r="E63" s="37"/>
    </row>
    <row r="64" spans="1:5" ht="15" customHeight="1">
      <c r="A64" s="78"/>
      <c r="B64" s="58"/>
      <c r="C64" s="58">
        <v>0</v>
      </c>
      <c r="D64" s="58">
        <v>0</v>
      </c>
      <c r="E64" s="37"/>
    </row>
    <row r="65" spans="1:6" ht="15" customHeight="1">
      <c r="A65" s="83"/>
      <c r="B65" s="163">
        <v>0</v>
      </c>
      <c r="C65" s="216"/>
      <c r="D65" s="216"/>
      <c r="E65" s="37"/>
    </row>
    <row r="66" spans="1:6" ht="15" customHeight="1">
      <c r="A66" s="38"/>
      <c r="B66" s="37"/>
      <c r="C66" s="37"/>
      <c r="D66" s="37"/>
      <c r="E66" s="37"/>
    </row>
    <row r="67" spans="1:6" ht="15" customHeight="1">
      <c r="A67" s="49" t="s">
        <v>31</v>
      </c>
      <c r="B67" s="32"/>
      <c r="C67" s="32"/>
      <c r="D67" s="32"/>
      <c r="E67" s="32"/>
    </row>
    <row r="69" spans="1:6" ht="15" customHeight="1">
      <c r="A69" s="81"/>
      <c r="B69" s="32"/>
      <c r="C69" s="32"/>
      <c r="D69" s="32"/>
      <c r="E69" s="32"/>
    </row>
    <row r="70" spans="1:6" ht="15" customHeight="1">
      <c r="A70" s="137" t="s">
        <v>32</v>
      </c>
      <c r="B70" s="138" t="s">
        <v>33</v>
      </c>
      <c r="C70" s="138" t="s">
        <v>34</v>
      </c>
      <c r="D70" s="139" t="s">
        <v>35</v>
      </c>
      <c r="E70" s="32"/>
    </row>
    <row r="71" spans="1:6" ht="15" customHeight="1">
      <c r="A71" s="68" t="s">
        <v>230</v>
      </c>
      <c r="B71" s="6">
        <f>SUM(B72:B74)</f>
        <v>38053482.909999996</v>
      </c>
      <c r="C71" s="7">
        <f>SUM(C72:C74)</f>
        <v>38053482.909999996</v>
      </c>
      <c r="D71" s="8">
        <f>SUM(D72:D74)</f>
        <v>0</v>
      </c>
      <c r="E71" s="32"/>
    </row>
    <row r="72" spans="1:6" ht="15" customHeight="1">
      <c r="A72" s="84" t="s">
        <v>36</v>
      </c>
      <c r="B72" s="172">
        <v>1485312</v>
      </c>
      <c r="C72" s="173">
        <v>1485312</v>
      </c>
      <c r="D72" s="174">
        <v>0</v>
      </c>
      <c r="E72" s="32"/>
    </row>
    <row r="73" spans="1:6" ht="15" customHeight="1">
      <c r="A73" s="84" t="s">
        <v>37</v>
      </c>
      <c r="B73" s="172">
        <v>35957025.859999999</v>
      </c>
      <c r="C73" s="173">
        <v>35957025.859999999</v>
      </c>
      <c r="D73" s="174">
        <v>0</v>
      </c>
      <c r="E73" s="32"/>
    </row>
    <row r="74" spans="1:6" ht="15" customHeight="1">
      <c r="A74" s="84" t="s">
        <v>38</v>
      </c>
      <c r="B74" s="172">
        <v>611145.05000000005</v>
      </c>
      <c r="C74" s="173">
        <v>611145.05000000005</v>
      </c>
      <c r="D74" s="174">
        <v>0</v>
      </c>
      <c r="E74" s="32"/>
    </row>
    <row r="75" spans="1:6" ht="15" customHeight="1">
      <c r="A75" s="72"/>
      <c r="B75" s="175"/>
      <c r="C75" s="176"/>
      <c r="D75" s="174"/>
      <c r="E75" s="32"/>
    </row>
    <row r="76" spans="1:6" ht="15" customHeight="1">
      <c r="A76" s="72" t="s">
        <v>231</v>
      </c>
      <c r="B76" s="177">
        <f>SUM(B77:B99)</f>
        <v>92560850.659999996</v>
      </c>
      <c r="C76" s="177">
        <f>SUM(C77:C99)</f>
        <v>92963100.420000002</v>
      </c>
      <c r="D76" s="178">
        <f>SUM(D77:D99)</f>
        <v>402249.75999999995</v>
      </c>
      <c r="E76" s="32"/>
      <c r="F76" s="86"/>
    </row>
    <row r="77" spans="1:6" ht="15" customHeight="1">
      <c r="A77" s="71" t="s">
        <v>39</v>
      </c>
      <c r="B77" s="177">
        <v>47155.08</v>
      </c>
      <c r="C77" s="177">
        <v>47155.08</v>
      </c>
      <c r="D77" s="179">
        <v>0</v>
      </c>
      <c r="E77" s="47"/>
    </row>
    <row r="78" spans="1:6" ht="15" customHeight="1">
      <c r="A78" s="71" t="s">
        <v>40</v>
      </c>
      <c r="B78" s="177">
        <v>1242621.17</v>
      </c>
      <c r="C78" s="177">
        <v>1242621.17</v>
      </c>
      <c r="D78" s="179">
        <v>0</v>
      </c>
      <c r="E78" s="47"/>
    </row>
    <row r="79" spans="1:6" ht="15" customHeight="1">
      <c r="A79" s="71" t="s">
        <v>41</v>
      </c>
      <c r="B79" s="177">
        <v>4267.24</v>
      </c>
      <c r="C79" s="177">
        <v>4267.24</v>
      </c>
      <c r="D79" s="179">
        <v>0</v>
      </c>
      <c r="E79" s="47"/>
    </row>
    <row r="80" spans="1:6" ht="15" customHeight="1">
      <c r="A80" s="71" t="s">
        <v>42</v>
      </c>
      <c r="B80" s="177">
        <v>2748913.06</v>
      </c>
      <c r="C80" s="177">
        <v>2748913.06</v>
      </c>
      <c r="D80" s="179">
        <v>0</v>
      </c>
      <c r="E80" s="47"/>
    </row>
    <row r="81" spans="1:5" ht="15" customHeight="1">
      <c r="A81" s="71" t="s">
        <v>43</v>
      </c>
      <c r="B81" s="177">
        <v>6216409.8499999996</v>
      </c>
      <c r="C81" s="177">
        <v>6216409.8499999996</v>
      </c>
      <c r="D81" s="179">
        <v>0</v>
      </c>
      <c r="E81" s="47"/>
    </row>
    <row r="82" spans="1:5" ht="15" customHeight="1">
      <c r="A82" s="71" t="s">
        <v>44</v>
      </c>
      <c r="B82" s="177">
        <v>226712.55</v>
      </c>
      <c r="C82" s="177">
        <v>226712.55</v>
      </c>
      <c r="D82" s="179">
        <v>0</v>
      </c>
      <c r="E82" s="47"/>
    </row>
    <row r="83" spans="1:5" ht="15" customHeight="1">
      <c r="A83" s="71" t="s">
        <v>45</v>
      </c>
      <c r="B83" s="177">
        <v>2183051.9500000002</v>
      </c>
      <c r="C83" s="177">
        <v>2183051.9500000002</v>
      </c>
      <c r="D83" s="179">
        <v>0</v>
      </c>
      <c r="E83" s="47"/>
    </row>
    <row r="84" spans="1:5" ht="15" customHeight="1">
      <c r="A84" s="71" t="s">
        <v>46</v>
      </c>
      <c r="B84" s="177">
        <v>726883.33</v>
      </c>
      <c r="C84" s="177">
        <v>726883.33</v>
      </c>
      <c r="D84" s="179">
        <v>0</v>
      </c>
      <c r="E84" s="47"/>
    </row>
    <row r="85" spans="1:5" ht="15" customHeight="1">
      <c r="A85" s="71" t="s">
        <v>47</v>
      </c>
      <c r="B85" s="177">
        <v>761947.58</v>
      </c>
      <c r="C85" s="177">
        <v>818857.18</v>
      </c>
      <c r="D85" s="179">
        <v>56909.599999999999</v>
      </c>
      <c r="E85" s="47"/>
    </row>
    <row r="86" spans="1:5" ht="15" customHeight="1">
      <c r="A86" s="71" t="s">
        <v>48</v>
      </c>
      <c r="B86" s="177">
        <v>57875</v>
      </c>
      <c r="C86" s="177">
        <v>57875</v>
      </c>
      <c r="D86" s="179">
        <v>0</v>
      </c>
      <c r="E86" s="47"/>
    </row>
    <row r="87" spans="1:5" ht="15" customHeight="1">
      <c r="A87" s="71" t="s">
        <v>49</v>
      </c>
      <c r="B87" s="180">
        <v>309450</v>
      </c>
      <c r="C87" s="177">
        <v>309450</v>
      </c>
      <c r="D87" s="179">
        <v>0</v>
      </c>
      <c r="E87" s="47"/>
    </row>
    <row r="88" spans="1:5" ht="15" customHeight="1">
      <c r="A88" s="71" t="s">
        <v>50</v>
      </c>
      <c r="B88" s="177">
        <v>4702482.97</v>
      </c>
      <c r="C88" s="177">
        <v>4702482.97</v>
      </c>
      <c r="D88" s="179">
        <v>0</v>
      </c>
      <c r="E88" s="47"/>
    </row>
    <row r="89" spans="1:5" ht="15" customHeight="1">
      <c r="A89" s="71" t="s">
        <v>51</v>
      </c>
      <c r="B89" s="177">
        <v>380987.45</v>
      </c>
      <c r="C89" s="177">
        <v>380987.45</v>
      </c>
      <c r="D89" s="179">
        <v>0</v>
      </c>
      <c r="E89" s="47"/>
    </row>
    <row r="90" spans="1:5" ht="15" customHeight="1">
      <c r="A90" s="71" t="s">
        <v>52</v>
      </c>
      <c r="B90" s="177">
        <v>45418</v>
      </c>
      <c r="C90" s="177">
        <v>45418</v>
      </c>
      <c r="D90" s="179">
        <v>0</v>
      </c>
      <c r="E90" s="47"/>
    </row>
    <row r="91" spans="1:5" ht="15" customHeight="1">
      <c r="A91" s="71" t="s">
        <v>53</v>
      </c>
      <c r="B91" s="177">
        <v>30478.9</v>
      </c>
      <c r="C91" s="177">
        <v>30478.9</v>
      </c>
      <c r="D91" s="179">
        <v>0</v>
      </c>
      <c r="E91" s="47"/>
    </row>
    <row r="92" spans="1:5" ht="15" customHeight="1">
      <c r="A92" s="71" t="s">
        <v>54</v>
      </c>
      <c r="B92" s="177">
        <v>625255.29</v>
      </c>
      <c r="C92" s="177">
        <v>970595.45</v>
      </c>
      <c r="D92" s="179">
        <v>345340.15999999997</v>
      </c>
      <c r="E92" s="47"/>
    </row>
    <row r="93" spans="1:5" ht="15" customHeight="1">
      <c r="A93" s="71" t="s">
        <v>55</v>
      </c>
      <c r="B93" s="177">
        <v>67078701.770000003</v>
      </c>
      <c r="C93" s="177">
        <v>67078701.770000003</v>
      </c>
      <c r="D93" s="179">
        <v>0</v>
      </c>
      <c r="E93" s="47"/>
    </row>
    <row r="94" spans="1:5" ht="15" customHeight="1">
      <c r="A94" s="71" t="s">
        <v>56</v>
      </c>
      <c r="B94" s="177">
        <v>4197631.46</v>
      </c>
      <c r="C94" s="177">
        <v>4197631.46</v>
      </c>
      <c r="D94" s="179">
        <v>0</v>
      </c>
      <c r="E94" s="47"/>
    </row>
    <row r="95" spans="1:5" ht="15" customHeight="1">
      <c r="A95" s="71" t="s">
        <v>57</v>
      </c>
      <c r="B95" s="177">
        <v>919561.5</v>
      </c>
      <c r="C95" s="177">
        <v>919561.5</v>
      </c>
      <c r="D95" s="179">
        <v>0</v>
      </c>
      <c r="E95" s="47"/>
    </row>
    <row r="96" spans="1:5" ht="15" customHeight="1">
      <c r="A96" s="71" t="s">
        <v>58</v>
      </c>
      <c r="B96" s="177">
        <v>2997.84</v>
      </c>
      <c r="C96" s="177">
        <v>2997.84</v>
      </c>
      <c r="D96" s="179">
        <v>0</v>
      </c>
      <c r="E96" s="47"/>
    </row>
    <row r="97" spans="1:5" ht="15" customHeight="1">
      <c r="A97" s="71" t="s">
        <v>59</v>
      </c>
      <c r="B97" s="177">
        <v>37206.26</v>
      </c>
      <c r="C97" s="177">
        <v>37206.26</v>
      </c>
      <c r="D97" s="179">
        <v>0</v>
      </c>
      <c r="E97" s="47"/>
    </row>
    <row r="98" spans="1:5" ht="15" customHeight="1">
      <c r="A98" s="71" t="s">
        <v>60</v>
      </c>
      <c r="B98" s="177">
        <v>7170</v>
      </c>
      <c r="C98" s="177">
        <v>7170</v>
      </c>
      <c r="D98" s="179">
        <v>0</v>
      </c>
      <c r="E98" s="47"/>
    </row>
    <row r="99" spans="1:5" ht="15" customHeight="1">
      <c r="A99" s="71" t="s">
        <v>61</v>
      </c>
      <c r="B99" s="177">
        <v>7672.41</v>
      </c>
      <c r="C99" s="177">
        <v>7672.41</v>
      </c>
      <c r="D99" s="179">
        <v>0</v>
      </c>
      <c r="E99" s="47"/>
    </row>
    <row r="100" spans="1:5" ht="15" customHeight="1">
      <c r="A100" s="72"/>
      <c r="B100" s="177"/>
      <c r="C100" s="181"/>
      <c r="D100" s="174"/>
      <c r="E100" s="32"/>
    </row>
    <row r="101" spans="1:5" ht="15" customHeight="1">
      <c r="A101" s="72" t="s">
        <v>232</v>
      </c>
      <c r="B101" s="177">
        <f>SUM(B102:B119)</f>
        <v>-75513571.210000008</v>
      </c>
      <c r="C101" s="177">
        <f>SUM(C102:C119)</f>
        <v>-75513571.210000008</v>
      </c>
      <c r="D101" s="182">
        <v>0</v>
      </c>
      <c r="E101" s="32"/>
    </row>
    <row r="102" spans="1:5" ht="15" customHeight="1">
      <c r="A102" s="84" t="s">
        <v>62</v>
      </c>
      <c r="B102" s="177">
        <v>-18754090.760000002</v>
      </c>
      <c r="C102" s="177">
        <v>-18754090.760000002</v>
      </c>
      <c r="D102" s="174">
        <v>0</v>
      </c>
      <c r="E102" s="32"/>
    </row>
    <row r="103" spans="1:5" ht="15" customHeight="1">
      <c r="A103" s="71" t="s">
        <v>63</v>
      </c>
      <c r="B103" s="177">
        <v>-241646.91</v>
      </c>
      <c r="C103" s="178">
        <v>-241646.91</v>
      </c>
      <c r="D103" s="183">
        <v>0</v>
      </c>
      <c r="E103" s="32"/>
    </row>
    <row r="104" spans="1:5" ht="15" customHeight="1">
      <c r="A104" s="71" t="s">
        <v>64</v>
      </c>
      <c r="B104" s="177">
        <v>-1173.49</v>
      </c>
      <c r="C104" s="178">
        <v>-1173.49</v>
      </c>
      <c r="D104" s="183">
        <v>0</v>
      </c>
      <c r="E104" s="32"/>
    </row>
    <row r="105" spans="1:5" ht="15" customHeight="1">
      <c r="A105" s="71" t="s">
        <v>65</v>
      </c>
      <c r="B105" s="177">
        <v>-2301.7199999999998</v>
      </c>
      <c r="C105" s="178">
        <v>-2301.7199999999998</v>
      </c>
      <c r="D105" s="183">
        <v>0</v>
      </c>
      <c r="E105" s="32"/>
    </row>
    <row r="106" spans="1:5" ht="15" customHeight="1">
      <c r="A106" s="71" t="s">
        <v>66</v>
      </c>
      <c r="B106" s="177">
        <v>-5166398.43</v>
      </c>
      <c r="C106" s="178">
        <v>-5166398.43</v>
      </c>
      <c r="D106" s="183">
        <v>0</v>
      </c>
      <c r="E106" s="32"/>
    </row>
    <row r="107" spans="1:5" ht="15" customHeight="1">
      <c r="A107" s="71" t="s">
        <v>67</v>
      </c>
      <c r="B107" s="177">
        <v>-862466.05</v>
      </c>
      <c r="C107" s="178">
        <v>-862466.05</v>
      </c>
      <c r="D107" s="183">
        <v>0</v>
      </c>
      <c r="E107" s="32"/>
    </row>
    <row r="108" spans="1:5" ht="15" customHeight="1">
      <c r="A108" s="71" t="s">
        <v>68</v>
      </c>
      <c r="B108" s="177">
        <v>-136672.94</v>
      </c>
      <c r="C108" s="178">
        <v>-136672.94</v>
      </c>
      <c r="D108" s="183">
        <v>0</v>
      </c>
      <c r="E108" s="32"/>
    </row>
    <row r="109" spans="1:5" ht="15" customHeight="1">
      <c r="A109" s="71" t="s">
        <v>69</v>
      </c>
      <c r="B109" s="177">
        <v>-10960.55</v>
      </c>
      <c r="C109" s="178">
        <v>-10960.55</v>
      </c>
      <c r="D109" s="183">
        <v>0</v>
      </c>
      <c r="E109" s="32"/>
    </row>
    <row r="110" spans="1:5" ht="15" customHeight="1">
      <c r="A110" s="71" t="s">
        <v>70</v>
      </c>
      <c r="B110" s="177">
        <v>-19291.669999999998</v>
      </c>
      <c r="C110" s="178">
        <v>-19291.669999999998</v>
      </c>
      <c r="D110" s="183">
        <v>0</v>
      </c>
      <c r="E110" s="32"/>
    </row>
    <row r="111" spans="1:5" ht="15" customHeight="1">
      <c r="A111" s="71" t="s">
        <v>71</v>
      </c>
      <c r="B111" s="177">
        <v>-3402863.86</v>
      </c>
      <c r="C111" s="178">
        <v>-3402863.86</v>
      </c>
      <c r="D111" s="183">
        <v>0</v>
      </c>
    </row>
    <row r="112" spans="1:5" ht="15" customHeight="1">
      <c r="A112" s="71" t="s">
        <v>72</v>
      </c>
      <c r="B112" s="177">
        <v>-265257.36</v>
      </c>
      <c r="C112" s="178">
        <v>-265257.36</v>
      </c>
      <c r="D112" s="183">
        <v>0</v>
      </c>
    </row>
    <row r="113" spans="1:4" ht="15" customHeight="1">
      <c r="A113" s="71" t="s">
        <v>73</v>
      </c>
      <c r="B113" s="177">
        <v>-12868.4</v>
      </c>
      <c r="C113" s="178">
        <v>-12868.4</v>
      </c>
      <c r="D113" s="183">
        <v>0</v>
      </c>
    </row>
    <row r="114" spans="1:4" ht="15" customHeight="1">
      <c r="A114" s="71" t="s">
        <v>74</v>
      </c>
      <c r="B114" s="177">
        <v>-254</v>
      </c>
      <c r="C114" s="178">
        <v>-254</v>
      </c>
      <c r="D114" s="183">
        <v>0</v>
      </c>
    </row>
    <row r="115" spans="1:4" ht="15" customHeight="1">
      <c r="A115" s="71" t="s">
        <v>75</v>
      </c>
      <c r="B115" s="177">
        <v>-44802102.039999999</v>
      </c>
      <c r="C115" s="178">
        <v>-44802102.039999999</v>
      </c>
      <c r="D115" s="183">
        <v>0</v>
      </c>
    </row>
    <row r="116" spans="1:4" ht="15" customHeight="1">
      <c r="A116" s="71" t="s">
        <v>76</v>
      </c>
      <c r="B116" s="177">
        <v>-1456110.01</v>
      </c>
      <c r="C116" s="178">
        <v>-1456110.01</v>
      </c>
      <c r="D116" s="183">
        <v>0</v>
      </c>
    </row>
    <row r="117" spans="1:4" ht="15" customHeight="1">
      <c r="A117" s="71" t="s">
        <v>77</v>
      </c>
      <c r="B117" s="177">
        <v>-10584.45</v>
      </c>
      <c r="C117" s="178">
        <v>-10584.45</v>
      </c>
      <c r="D117" s="183">
        <v>0</v>
      </c>
    </row>
    <row r="118" spans="1:4" ht="15" customHeight="1">
      <c r="A118" s="71" t="s">
        <v>78</v>
      </c>
      <c r="B118" s="177">
        <v>-5377.5</v>
      </c>
      <c r="C118" s="178">
        <v>-5377.5</v>
      </c>
      <c r="D118" s="183">
        <v>0</v>
      </c>
    </row>
    <row r="119" spans="1:4" ht="15" customHeight="1">
      <c r="A119" s="87" t="s">
        <v>79</v>
      </c>
      <c r="B119" s="177">
        <v>-363151.07</v>
      </c>
      <c r="C119" s="178">
        <v>-363151.07</v>
      </c>
      <c r="D119" s="184">
        <v>0</v>
      </c>
    </row>
    <row r="120" spans="1:4" ht="15" customHeight="1">
      <c r="A120" s="88"/>
      <c r="B120" s="80"/>
      <c r="C120" s="80"/>
      <c r="D120" s="89"/>
    </row>
    <row r="121" spans="1:4" ht="15" customHeight="1">
      <c r="A121" s="90"/>
      <c r="B121" s="162">
        <f>+B101+B76+B71</f>
        <v>55100762.359999985</v>
      </c>
      <c r="C121" s="162">
        <f>+C101+C76+C71</f>
        <v>55503012.11999999</v>
      </c>
      <c r="D121" s="162">
        <f>+D101+D76+D71</f>
        <v>402249.75999999995</v>
      </c>
    </row>
    <row r="122" spans="1:4" ht="15" customHeight="1">
      <c r="A122" s="32"/>
      <c r="B122" s="32"/>
      <c r="C122" s="32"/>
      <c r="D122" s="32"/>
    </row>
    <row r="123" spans="1:4" ht="15" customHeight="1">
      <c r="A123" s="134" t="s">
        <v>80</v>
      </c>
      <c r="B123" s="136" t="s">
        <v>33</v>
      </c>
      <c r="C123" s="136" t="s">
        <v>34</v>
      </c>
      <c r="D123" s="136" t="s">
        <v>35</v>
      </c>
    </row>
    <row r="124" spans="1:4" ht="15" customHeight="1">
      <c r="A124" s="82" t="s">
        <v>233</v>
      </c>
      <c r="B124" s="54"/>
      <c r="C124" s="54"/>
      <c r="D124" s="54"/>
    </row>
    <row r="125" spans="1:4" ht="15" customHeight="1">
      <c r="A125" s="78"/>
      <c r="B125" s="58"/>
      <c r="C125" s="58"/>
      <c r="D125" s="58"/>
    </row>
    <row r="126" spans="1:4" ht="15" customHeight="1">
      <c r="A126" s="78" t="s">
        <v>234</v>
      </c>
      <c r="B126" s="58"/>
      <c r="C126" s="58"/>
      <c r="D126" s="58"/>
    </row>
    <row r="127" spans="1:4" ht="15" customHeight="1">
      <c r="A127" s="78"/>
      <c r="B127" s="58"/>
      <c r="C127" s="58"/>
      <c r="D127" s="58"/>
    </row>
    <row r="128" spans="1:4" ht="24" customHeight="1">
      <c r="A128" s="170" t="s">
        <v>232</v>
      </c>
      <c r="B128" s="58"/>
      <c r="C128" s="58"/>
      <c r="D128" s="58"/>
    </row>
    <row r="129" spans="1:5" ht="15" customHeight="1">
      <c r="A129" s="91" t="s">
        <v>79</v>
      </c>
      <c r="B129" s="9">
        <v>-363151.07</v>
      </c>
      <c r="C129" s="3">
        <v>-363151.07</v>
      </c>
      <c r="D129" s="92">
        <v>0</v>
      </c>
    </row>
    <row r="130" spans="1:5" ht="15" customHeight="1">
      <c r="A130" s="78"/>
      <c r="B130" s="58"/>
      <c r="C130" s="58"/>
      <c r="D130" s="58"/>
    </row>
    <row r="131" spans="1:5" ht="15" customHeight="1">
      <c r="A131" s="79"/>
      <c r="B131" s="64"/>
      <c r="C131" s="64"/>
      <c r="D131" s="64"/>
    </row>
    <row r="132" spans="1:5" ht="15" customHeight="1">
      <c r="A132" s="32"/>
      <c r="B132" s="158">
        <f>SUM(B129:B131)</f>
        <v>-363151.07</v>
      </c>
      <c r="C132" s="158">
        <f>SUM(C129:C131)</f>
        <v>-363151.07</v>
      </c>
      <c r="D132" s="163">
        <v>0</v>
      </c>
    </row>
    <row r="134" spans="1:5" ht="15" customHeight="1">
      <c r="A134" s="134" t="s">
        <v>81</v>
      </c>
      <c r="B134" s="136" t="s">
        <v>9</v>
      </c>
      <c r="C134" s="32"/>
      <c r="D134" s="32"/>
    </row>
    <row r="135" spans="1:5" ht="15" customHeight="1">
      <c r="A135" s="219" t="s">
        <v>235</v>
      </c>
      <c r="B135" s="54"/>
      <c r="C135" s="32"/>
      <c r="D135" s="32"/>
    </row>
    <row r="136" spans="1:5" ht="15" customHeight="1">
      <c r="A136" s="220"/>
      <c r="B136" s="58"/>
      <c r="C136" s="32"/>
      <c r="D136" s="32"/>
    </row>
    <row r="137" spans="1:5" ht="15" customHeight="1">
      <c r="A137" s="79"/>
      <c r="B137" s="64"/>
      <c r="C137" s="32"/>
      <c r="D137" s="32"/>
    </row>
    <row r="138" spans="1:5" ht="15" customHeight="1">
      <c r="A138" s="32"/>
      <c r="B138" s="163">
        <v>0</v>
      </c>
      <c r="C138" s="32"/>
      <c r="D138" s="32"/>
    </row>
    <row r="140" spans="1:5" ht="24.75" customHeight="1">
      <c r="A140" s="140" t="s">
        <v>82</v>
      </c>
      <c r="B140" s="141" t="s">
        <v>9</v>
      </c>
      <c r="C140" s="142" t="s">
        <v>83</v>
      </c>
      <c r="D140" s="32"/>
    </row>
    <row r="141" spans="1:5" ht="15" customHeight="1">
      <c r="A141" s="68" t="s">
        <v>238</v>
      </c>
      <c r="B141" s="10"/>
      <c r="C141" s="93"/>
      <c r="D141" s="32"/>
    </row>
    <row r="142" spans="1:5" ht="15" customHeight="1">
      <c r="A142" s="72"/>
      <c r="B142" s="11"/>
      <c r="C142" s="94"/>
      <c r="D142" s="32"/>
    </row>
    <row r="143" spans="1:5" ht="15" customHeight="1">
      <c r="A143" s="12"/>
      <c r="B143" s="13"/>
      <c r="C143" s="14"/>
      <c r="D143" s="32"/>
      <c r="E143" s="32"/>
    </row>
    <row r="144" spans="1:5" ht="15" customHeight="1">
      <c r="A144" s="95"/>
      <c r="B144" s="96"/>
      <c r="C144" s="96"/>
      <c r="D144" s="32"/>
      <c r="E144" s="32"/>
    </row>
    <row r="145" spans="1:5" ht="15" customHeight="1">
      <c r="A145" s="32"/>
      <c r="B145" s="163">
        <v>0</v>
      </c>
      <c r="C145" s="136"/>
      <c r="D145" s="32"/>
      <c r="E145" s="32"/>
    </row>
    <row r="147" spans="1:5" ht="15" customHeight="1">
      <c r="A147" s="44" t="s">
        <v>84</v>
      </c>
      <c r="B147" s="32"/>
      <c r="C147" s="32"/>
      <c r="D147" s="32"/>
      <c r="E147" s="32"/>
    </row>
    <row r="149" spans="1:5" ht="15" customHeight="1">
      <c r="A149" s="143" t="s">
        <v>85</v>
      </c>
      <c r="B149" s="144" t="s">
        <v>9</v>
      </c>
      <c r="C149" s="138" t="s">
        <v>20</v>
      </c>
      <c r="D149" s="139" t="s">
        <v>21</v>
      </c>
      <c r="E149" s="32"/>
    </row>
    <row r="150" spans="1:5" ht="15" customHeight="1">
      <c r="A150" s="68" t="s">
        <v>236</v>
      </c>
      <c r="B150" s="97">
        <f>SUM(B152:B169)</f>
        <v>-716398.17</v>
      </c>
      <c r="C150" s="97">
        <f>SUM(C152:C169)</f>
        <v>-716398.17</v>
      </c>
      <c r="D150" s="98"/>
      <c r="E150" s="32"/>
    </row>
    <row r="151" spans="1:5" ht="15" customHeight="1">
      <c r="A151" s="99"/>
      <c r="B151" s="2"/>
      <c r="C151" s="2"/>
      <c r="D151" s="100"/>
      <c r="E151" s="32"/>
    </row>
    <row r="152" spans="1:5" ht="15" customHeight="1">
      <c r="A152" s="99" t="s">
        <v>237</v>
      </c>
      <c r="B152" s="177">
        <v>0.01</v>
      </c>
      <c r="C152" s="177">
        <f>+B152</f>
        <v>0.01</v>
      </c>
      <c r="D152" s="92">
        <v>0</v>
      </c>
      <c r="E152" s="101"/>
    </row>
    <row r="153" spans="1:5" ht="15" customHeight="1">
      <c r="A153" s="99" t="s">
        <v>86</v>
      </c>
      <c r="B153" s="177">
        <v>46.17</v>
      </c>
      <c r="C153" s="177">
        <f t="shared" ref="C153:C169" si="0">+B153</f>
        <v>46.17</v>
      </c>
      <c r="D153" s="92">
        <v>0</v>
      </c>
      <c r="E153" s="101"/>
    </row>
    <row r="154" spans="1:5" ht="15" customHeight="1">
      <c r="A154" s="99" t="s">
        <v>87</v>
      </c>
      <c r="B154" s="177">
        <v>-68192.460000000006</v>
      </c>
      <c r="C154" s="177">
        <f t="shared" si="0"/>
        <v>-68192.460000000006</v>
      </c>
      <c r="D154" s="92">
        <v>0</v>
      </c>
      <c r="E154" s="101"/>
    </row>
    <row r="155" spans="1:5" ht="15" customHeight="1">
      <c r="A155" s="99" t="s">
        <v>88</v>
      </c>
      <c r="B155" s="177">
        <v>-10095</v>
      </c>
      <c r="C155" s="177">
        <f t="shared" si="0"/>
        <v>-10095</v>
      </c>
      <c r="D155" s="92">
        <v>0</v>
      </c>
      <c r="E155" s="101"/>
    </row>
    <row r="156" spans="1:5" ht="15" customHeight="1">
      <c r="A156" s="99" t="s">
        <v>89</v>
      </c>
      <c r="B156" s="177">
        <v>-117569.84</v>
      </c>
      <c r="C156" s="177">
        <f t="shared" si="0"/>
        <v>-117569.84</v>
      </c>
      <c r="D156" s="92">
        <v>0</v>
      </c>
      <c r="E156" s="101"/>
    </row>
    <row r="157" spans="1:5" ht="15" customHeight="1">
      <c r="A157" s="99" t="s">
        <v>90</v>
      </c>
      <c r="B157" s="177">
        <v>-75079.13</v>
      </c>
      <c r="C157" s="177">
        <f t="shared" si="0"/>
        <v>-75079.13</v>
      </c>
      <c r="D157" s="92">
        <v>0</v>
      </c>
      <c r="E157" s="101"/>
    </row>
    <row r="158" spans="1:5" ht="15" customHeight="1">
      <c r="A158" s="99" t="s">
        <v>91</v>
      </c>
      <c r="B158" s="177">
        <v>-3314.95</v>
      </c>
      <c r="C158" s="177">
        <f t="shared" si="0"/>
        <v>-3314.95</v>
      </c>
      <c r="D158" s="92">
        <v>0</v>
      </c>
      <c r="E158" s="101"/>
    </row>
    <row r="159" spans="1:5" ht="15" customHeight="1">
      <c r="A159" s="99" t="s">
        <v>92</v>
      </c>
      <c r="B159" s="177">
        <v>-1.58</v>
      </c>
      <c r="C159" s="177">
        <f t="shared" si="0"/>
        <v>-1.58</v>
      </c>
      <c r="D159" s="92">
        <v>0</v>
      </c>
      <c r="E159" s="101"/>
    </row>
    <row r="160" spans="1:5" ht="15" customHeight="1">
      <c r="A160" s="99" t="s">
        <v>93</v>
      </c>
      <c r="B160" s="177">
        <v>-331.49</v>
      </c>
      <c r="C160" s="177">
        <f t="shared" si="0"/>
        <v>-331.49</v>
      </c>
      <c r="D160" s="92">
        <v>0</v>
      </c>
      <c r="E160" s="101"/>
    </row>
    <row r="161" spans="1:5" ht="15" customHeight="1">
      <c r="A161" s="99" t="s">
        <v>94</v>
      </c>
      <c r="B161" s="177">
        <v>-47467.77</v>
      </c>
      <c r="C161" s="177">
        <f t="shared" si="0"/>
        <v>-47467.77</v>
      </c>
      <c r="D161" s="92">
        <v>0</v>
      </c>
      <c r="E161" s="101"/>
    </row>
    <row r="162" spans="1:5" ht="15" customHeight="1">
      <c r="A162" s="99" t="s">
        <v>95</v>
      </c>
      <c r="B162" s="177">
        <v>-145131.26999999999</v>
      </c>
      <c r="C162" s="177">
        <f t="shared" si="0"/>
        <v>-145131.26999999999</v>
      </c>
      <c r="D162" s="92">
        <v>0</v>
      </c>
      <c r="E162" s="101"/>
    </row>
    <row r="163" spans="1:5" ht="15" customHeight="1">
      <c r="A163" s="99" t="s">
        <v>96</v>
      </c>
      <c r="B163" s="177">
        <v>-18391.64</v>
      </c>
      <c r="C163" s="177">
        <f t="shared" si="0"/>
        <v>-18391.64</v>
      </c>
      <c r="D163" s="92">
        <v>0</v>
      </c>
      <c r="E163" s="101"/>
    </row>
    <row r="164" spans="1:5" ht="15" customHeight="1">
      <c r="A164" s="99" t="s">
        <v>97</v>
      </c>
      <c r="B164" s="177">
        <v>-37531.33</v>
      </c>
      <c r="C164" s="177">
        <f t="shared" si="0"/>
        <v>-37531.33</v>
      </c>
      <c r="D164" s="92">
        <v>0</v>
      </c>
      <c r="E164" s="101"/>
    </row>
    <row r="165" spans="1:5" ht="15" customHeight="1">
      <c r="A165" s="99" t="s">
        <v>98</v>
      </c>
      <c r="B165" s="177">
        <v>-90676.58</v>
      </c>
      <c r="C165" s="177">
        <f t="shared" si="0"/>
        <v>-90676.58</v>
      </c>
      <c r="D165" s="92">
        <v>0</v>
      </c>
      <c r="E165" s="101"/>
    </row>
    <row r="166" spans="1:5" ht="15" customHeight="1">
      <c r="A166" s="99" t="s">
        <v>99</v>
      </c>
      <c r="B166" s="177">
        <v>-2828.02</v>
      </c>
      <c r="C166" s="177">
        <f t="shared" si="0"/>
        <v>-2828.02</v>
      </c>
      <c r="D166" s="92">
        <v>0</v>
      </c>
      <c r="E166" s="101"/>
    </row>
    <row r="167" spans="1:5" ht="15" customHeight="1">
      <c r="A167" s="99" t="s">
        <v>100</v>
      </c>
      <c r="B167" s="177">
        <v>-22247.09</v>
      </c>
      <c r="C167" s="177">
        <f t="shared" si="0"/>
        <v>-22247.09</v>
      </c>
      <c r="D167" s="92">
        <v>0</v>
      </c>
      <c r="E167" s="101"/>
    </row>
    <row r="168" spans="1:5" ht="15" customHeight="1">
      <c r="A168" s="99" t="s">
        <v>101</v>
      </c>
      <c r="B168" s="177">
        <v>0.01</v>
      </c>
      <c r="C168" s="177">
        <f t="shared" si="0"/>
        <v>0.01</v>
      </c>
      <c r="D168" s="92">
        <v>0</v>
      </c>
      <c r="E168" s="101"/>
    </row>
    <row r="169" spans="1:5" ht="15" customHeight="1">
      <c r="A169" s="99" t="s">
        <v>102</v>
      </c>
      <c r="B169" s="177">
        <v>-77586.210000000006</v>
      </c>
      <c r="C169" s="177">
        <f t="shared" si="0"/>
        <v>-77586.210000000006</v>
      </c>
      <c r="D169" s="92">
        <v>0</v>
      </c>
      <c r="E169" s="101"/>
    </row>
    <row r="170" spans="1:5" ht="15" customHeight="1">
      <c r="A170" s="99"/>
      <c r="B170" s="177"/>
      <c r="C170" s="177"/>
      <c r="D170" s="92"/>
      <c r="E170" s="101"/>
    </row>
    <row r="171" spans="1:5" ht="15" customHeight="1">
      <c r="A171" s="102"/>
      <c r="B171" s="177"/>
      <c r="C171" s="177"/>
      <c r="D171" s="92"/>
      <c r="E171" s="32"/>
    </row>
    <row r="172" spans="1:5" ht="15" customHeight="1">
      <c r="A172" s="72" t="s">
        <v>237</v>
      </c>
      <c r="B172" s="69"/>
      <c r="C172" s="85"/>
      <c r="D172" s="92"/>
      <c r="E172" s="32"/>
    </row>
    <row r="173" spans="1:5" ht="15" customHeight="1">
      <c r="A173" s="88"/>
      <c r="B173" s="80"/>
      <c r="C173" s="103"/>
      <c r="D173" s="92"/>
      <c r="E173" s="32"/>
    </row>
    <row r="174" spans="1:5" ht="15" customHeight="1">
      <c r="A174" s="90"/>
      <c r="B174" s="164">
        <f>+B150+B172</f>
        <v>-716398.17</v>
      </c>
      <c r="C174" s="164">
        <f>+C150+C172</f>
        <v>-716398.17</v>
      </c>
      <c r="D174" s="165">
        <f>+D150+D172</f>
        <v>0</v>
      </c>
      <c r="E174" s="32"/>
    </row>
    <row r="177" spans="1:5" ht="15" customHeight="1">
      <c r="A177" s="140" t="s">
        <v>103</v>
      </c>
      <c r="B177" s="141" t="s">
        <v>9</v>
      </c>
      <c r="C177" s="136" t="s">
        <v>104</v>
      </c>
      <c r="D177" s="136" t="s">
        <v>83</v>
      </c>
      <c r="E177" s="32"/>
    </row>
    <row r="178" spans="1:5" ht="15" customHeight="1">
      <c r="A178" s="51" t="s">
        <v>239</v>
      </c>
      <c r="B178" s="15"/>
      <c r="C178" s="16"/>
      <c r="D178" s="17"/>
      <c r="E178" s="32"/>
    </row>
    <row r="179" spans="1:5" ht="15" customHeight="1">
      <c r="A179" s="18"/>
      <c r="B179" s="19"/>
      <c r="C179" s="20"/>
      <c r="D179" s="21"/>
      <c r="E179" s="32"/>
    </row>
    <row r="180" spans="1:5" ht="15" customHeight="1">
      <c r="A180" s="22"/>
      <c r="B180" s="23"/>
      <c r="C180" s="24"/>
      <c r="D180" s="25"/>
      <c r="E180" s="32"/>
    </row>
    <row r="181" spans="1:5" ht="15" customHeight="1">
      <c r="A181" s="32"/>
      <c r="B181" s="163">
        <v>0</v>
      </c>
      <c r="C181" s="217"/>
      <c r="D181" s="217"/>
      <c r="E181" s="32"/>
    </row>
    <row r="183" spans="1:5" ht="30" customHeight="1">
      <c r="A183" s="140" t="s">
        <v>105</v>
      </c>
      <c r="B183" s="141" t="s">
        <v>9</v>
      </c>
      <c r="C183" s="136" t="s">
        <v>104</v>
      </c>
      <c r="D183" s="136" t="s">
        <v>83</v>
      </c>
      <c r="E183" s="32"/>
    </row>
    <row r="184" spans="1:5" ht="33" customHeight="1">
      <c r="A184" s="205" t="s">
        <v>240</v>
      </c>
      <c r="B184" s="15"/>
      <c r="C184" s="16"/>
      <c r="D184" s="17"/>
      <c r="E184" s="32"/>
    </row>
    <row r="185" spans="1:5" ht="15" customHeight="1">
      <c r="A185" s="18"/>
      <c r="B185" s="19"/>
      <c r="C185" s="20"/>
      <c r="D185" s="21"/>
    </row>
    <row r="186" spans="1:5" ht="15" customHeight="1">
      <c r="A186" s="22"/>
      <c r="B186" s="23"/>
      <c r="C186" s="24"/>
      <c r="D186" s="25"/>
    </row>
    <row r="187" spans="1:5" ht="15" customHeight="1">
      <c r="A187" s="32"/>
      <c r="B187" s="163">
        <v>0</v>
      </c>
      <c r="C187" s="217"/>
      <c r="D187" s="217"/>
    </row>
    <row r="189" spans="1:5" ht="15" customHeight="1">
      <c r="A189" s="140" t="s">
        <v>106</v>
      </c>
      <c r="B189" s="141" t="s">
        <v>9</v>
      </c>
      <c r="C189" s="136" t="s">
        <v>104</v>
      </c>
      <c r="D189" s="136" t="s">
        <v>83</v>
      </c>
    </row>
    <row r="190" spans="1:5" ht="15" customHeight="1">
      <c r="A190" s="51" t="s">
        <v>241</v>
      </c>
      <c r="B190" s="15"/>
      <c r="C190" s="16"/>
      <c r="D190" s="17"/>
    </row>
    <row r="191" spans="1:5" ht="15" customHeight="1">
      <c r="A191" s="18"/>
      <c r="B191" s="19"/>
      <c r="C191" s="20"/>
      <c r="D191" s="21"/>
    </row>
    <row r="192" spans="1:5" ht="15" customHeight="1">
      <c r="A192" s="22"/>
      <c r="B192" s="23"/>
      <c r="C192" s="24"/>
      <c r="D192" s="25"/>
    </row>
    <row r="193" spans="1:5" ht="15" customHeight="1">
      <c r="A193" s="32"/>
      <c r="B193" s="163">
        <v>0</v>
      </c>
      <c r="C193" s="169"/>
      <c r="D193" s="169"/>
    </row>
    <row r="195" spans="1:5" ht="15" customHeight="1">
      <c r="A195" s="140" t="s">
        <v>107</v>
      </c>
      <c r="B195" s="141" t="s">
        <v>9</v>
      </c>
      <c r="C195" s="135" t="s">
        <v>104</v>
      </c>
      <c r="D195" s="135" t="s">
        <v>27</v>
      </c>
    </row>
    <row r="196" spans="1:5" ht="15" customHeight="1">
      <c r="A196" s="51" t="s">
        <v>242</v>
      </c>
      <c r="B196" s="54"/>
      <c r="C196" s="54">
        <v>0</v>
      </c>
      <c r="D196" s="54">
        <v>0</v>
      </c>
    </row>
    <row r="197" spans="1:5" ht="15" customHeight="1">
      <c r="A197" s="78"/>
      <c r="B197" s="58"/>
      <c r="C197" s="58">
        <v>0</v>
      </c>
      <c r="D197" s="58">
        <v>0</v>
      </c>
    </row>
    <row r="198" spans="1:5" ht="15" customHeight="1">
      <c r="A198" s="79"/>
      <c r="B198" s="104"/>
      <c r="C198" s="104">
        <v>0</v>
      </c>
      <c r="D198" s="104">
        <v>0</v>
      </c>
    </row>
    <row r="199" spans="1:5" ht="15" customHeight="1">
      <c r="A199" s="32"/>
      <c r="B199" s="163">
        <v>0</v>
      </c>
      <c r="C199" s="218"/>
      <c r="D199" s="218"/>
    </row>
    <row r="200" spans="1:5" ht="15" customHeight="1">
      <c r="A200" s="32"/>
      <c r="B200" s="32"/>
      <c r="C200" s="32"/>
      <c r="D200" s="32"/>
    </row>
    <row r="201" spans="1:5" ht="15" customHeight="1">
      <c r="A201" s="44" t="s">
        <v>108</v>
      </c>
      <c r="B201" s="32"/>
      <c r="C201" s="32"/>
      <c r="D201" s="32"/>
      <c r="E201" s="32"/>
    </row>
    <row r="202" spans="1:5" ht="15" customHeight="1">
      <c r="A202" s="44"/>
      <c r="B202" s="32"/>
      <c r="C202" s="32"/>
      <c r="D202" s="32"/>
      <c r="E202" s="32"/>
    </row>
    <row r="203" spans="1:5" ht="15" customHeight="1">
      <c r="A203" s="44" t="s">
        <v>109</v>
      </c>
      <c r="B203" s="32"/>
      <c r="C203" s="32"/>
      <c r="D203" s="32"/>
      <c r="E203" s="32"/>
    </row>
    <row r="205" spans="1:5" ht="15" customHeight="1">
      <c r="A205" s="145" t="s">
        <v>110</v>
      </c>
      <c r="B205" s="146" t="s">
        <v>9</v>
      </c>
      <c r="C205" s="147" t="s">
        <v>111</v>
      </c>
      <c r="D205" s="136" t="s">
        <v>27</v>
      </c>
      <c r="E205" s="32"/>
    </row>
    <row r="206" spans="1:5" ht="15" customHeight="1">
      <c r="A206" s="51" t="s">
        <v>243</v>
      </c>
      <c r="B206" s="105">
        <f>SUM(B207:B208)</f>
        <v>1135494.8599999999</v>
      </c>
      <c r="C206" s="106"/>
      <c r="D206" s="97"/>
      <c r="E206" s="30"/>
    </row>
    <row r="207" spans="1:5" ht="15" customHeight="1">
      <c r="A207" s="59" t="s">
        <v>112</v>
      </c>
      <c r="B207" s="178">
        <v>261750</v>
      </c>
      <c r="C207" s="85"/>
      <c r="D207" s="69"/>
      <c r="E207" s="30"/>
    </row>
    <row r="208" spans="1:5" ht="15" customHeight="1">
      <c r="A208" s="59" t="s">
        <v>113</v>
      </c>
      <c r="B208" s="178">
        <v>873744.86</v>
      </c>
      <c r="C208" s="85">
        <v>0</v>
      </c>
      <c r="D208" s="69">
        <v>0</v>
      </c>
      <c r="E208" s="30"/>
    </row>
    <row r="209" spans="1:6" ht="15" customHeight="1">
      <c r="A209" s="59"/>
      <c r="B209" s="185"/>
      <c r="C209" s="85"/>
      <c r="D209" s="69"/>
      <c r="E209" s="30"/>
    </row>
    <row r="210" spans="1:6" ht="15" customHeight="1">
      <c r="A210" s="55" t="s">
        <v>244</v>
      </c>
      <c r="B210" s="186">
        <f>SUM(B211:B214)</f>
        <v>7533929.1000000006</v>
      </c>
      <c r="C210" s="85"/>
      <c r="D210" s="69"/>
      <c r="E210" s="1"/>
    </row>
    <row r="211" spans="1:6" ht="15" customHeight="1">
      <c r="A211" s="59" t="s">
        <v>114</v>
      </c>
      <c r="B211" s="178">
        <v>4541218</v>
      </c>
      <c r="C211" s="85">
        <v>0</v>
      </c>
      <c r="D211" s="69"/>
      <c r="E211" s="30"/>
    </row>
    <row r="212" spans="1:6" ht="15" customHeight="1">
      <c r="A212" s="59" t="s">
        <v>115</v>
      </c>
      <c r="B212" s="178">
        <v>445019.98</v>
      </c>
      <c r="C212" s="85">
        <v>0</v>
      </c>
      <c r="D212" s="69"/>
      <c r="E212" s="1"/>
    </row>
    <row r="213" spans="1:6" ht="15" customHeight="1">
      <c r="A213" s="59" t="s">
        <v>116</v>
      </c>
      <c r="B213" s="178">
        <v>2547691.12</v>
      </c>
      <c r="C213" s="85">
        <v>0</v>
      </c>
      <c r="D213" s="69"/>
      <c r="E213" s="1"/>
    </row>
    <row r="214" spans="1:6" ht="15" customHeight="1">
      <c r="A214" s="59" t="s">
        <v>117</v>
      </c>
      <c r="B214" s="178">
        <v>0</v>
      </c>
      <c r="C214" s="85"/>
      <c r="D214" s="69"/>
      <c r="E214" s="1"/>
    </row>
    <row r="215" spans="1:6" ht="15" customHeight="1">
      <c r="A215" s="61"/>
      <c r="B215" s="187"/>
      <c r="C215" s="103"/>
      <c r="D215" s="80"/>
      <c r="E215" s="32"/>
    </row>
    <row r="216" spans="1:6" ht="15" customHeight="1">
      <c r="A216" s="107"/>
      <c r="B216" s="166">
        <f>+B206+B210</f>
        <v>8669423.9600000009</v>
      </c>
      <c r="C216" s="218"/>
      <c r="D216" s="218"/>
      <c r="E216" s="32"/>
    </row>
    <row r="217" spans="1:6" ht="15" customHeight="1">
      <c r="A217" s="108"/>
      <c r="B217" s="32"/>
      <c r="C217" s="32"/>
      <c r="D217" s="32"/>
      <c r="E217" s="32"/>
    </row>
    <row r="218" spans="1:6" ht="15" customHeight="1">
      <c r="A218" s="108"/>
      <c r="B218" s="32"/>
      <c r="C218" s="32"/>
      <c r="D218" s="32"/>
      <c r="E218" s="32"/>
      <c r="F218" s="32"/>
    </row>
    <row r="219" spans="1:6" ht="15" customHeight="1">
      <c r="A219" s="148" t="s">
        <v>118</v>
      </c>
      <c r="B219" s="149" t="s">
        <v>9</v>
      </c>
      <c r="C219" s="136" t="s">
        <v>111</v>
      </c>
      <c r="D219" s="136" t="s">
        <v>27</v>
      </c>
      <c r="E219" s="32"/>
      <c r="F219" s="32"/>
    </row>
    <row r="220" spans="1:6" ht="15" customHeight="1">
      <c r="A220" s="109" t="s">
        <v>245</v>
      </c>
      <c r="B220" s="97">
        <f>+B221</f>
        <v>20226.73</v>
      </c>
      <c r="C220" s="97"/>
      <c r="D220" s="97"/>
      <c r="E220" s="32"/>
      <c r="F220" s="32"/>
    </row>
    <row r="221" spans="1:6" ht="15" customHeight="1">
      <c r="A221" s="26" t="s">
        <v>119</v>
      </c>
      <c r="B221" s="206">
        <v>20226.73</v>
      </c>
      <c r="C221" s="85"/>
      <c r="D221" s="69"/>
      <c r="E221" s="32"/>
      <c r="F221" s="32"/>
    </row>
    <row r="222" spans="1:6" ht="15" customHeight="1">
      <c r="A222" s="110"/>
      <c r="B222" s="69"/>
      <c r="C222" s="69"/>
      <c r="D222" s="69"/>
      <c r="E222" s="32"/>
      <c r="F222" s="32"/>
    </row>
    <row r="223" spans="1:6" ht="15" customHeight="1">
      <c r="A223" s="111"/>
      <c r="B223" s="80"/>
      <c r="C223" s="80"/>
      <c r="D223" s="80"/>
      <c r="E223" s="32"/>
      <c r="F223" s="32"/>
    </row>
    <row r="224" spans="1:6" ht="15" customHeight="1">
      <c r="A224" s="108"/>
      <c r="B224" s="167">
        <f>+B220</f>
        <v>20226.73</v>
      </c>
      <c r="C224" s="218"/>
      <c r="D224" s="218"/>
      <c r="E224" s="32"/>
      <c r="F224" s="32"/>
    </row>
    <row r="225" spans="1:6" ht="15" customHeight="1">
      <c r="A225" s="108"/>
      <c r="B225" s="32"/>
      <c r="C225" s="32"/>
      <c r="D225" s="32"/>
      <c r="E225" s="32"/>
      <c r="F225" s="32"/>
    </row>
    <row r="226" spans="1:6" ht="15" customHeight="1">
      <c r="A226" s="44" t="s">
        <v>120</v>
      </c>
      <c r="B226" s="32"/>
      <c r="C226" s="32"/>
      <c r="D226" s="32"/>
      <c r="E226" s="32"/>
      <c r="F226" s="32"/>
    </row>
    <row r="228" spans="1:6" ht="15" customHeight="1">
      <c r="A228" s="150" t="s">
        <v>121</v>
      </c>
      <c r="B228" s="151" t="s">
        <v>9</v>
      </c>
      <c r="C228" s="152" t="s">
        <v>122</v>
      </c>
      <c r="D228" s="136" t="s">
        <v>123</v>
      </c>
      <c r="E228" s="32"/>
      <c r="F228" s="32"/>
    </row>
    <row r="229" spans="1:6" ht="15" customHeight="1">
      <c r="A229" s="112" t="s">
        <v>246</v>
      </c>
      <c r="B229" s="27">
        <f>SUM(B230:B274)</f>
        <v>8019181.870000001</v>
      </c>
      <c r="C229" s="28">
        <f>SUM(C230:C274)</f>
        <v>1.0000000000000002</v>
      </c>
      <c r="D229" s="113">
        <v>0</v>
      </c>
      <c r="E229" s="32"/>
      <c r="F229" s="32"/>
    </row>
    <row r="230" spans="1:6" ht="15" customHeight="1">
      <c r="A230" s="114" t="s">
        <v>124</v>
      </c>
      <c r="B230" s="177">
        <v>1422441.18</v>
      </c>
      <c r="C230" s="28">
        <v>0.17737999999999998</v>
      </c>
      <c r="D230" s="92"/>
      <c r="E230" s="115"/>
      <c r="F230" s="30"/>
    </row>
    <row r="231" spans="1:6" ht="15" customHeight="1">
      <c r="A231" s="114" t="s">
        <v>125</v>
      </c>
      <c r="B231" s="177">
        <v>1848240.57</v>
      </c>
      <c r="C231" s="28">
        <v>0.23047699999999999</v>
      </c>
      <c r="D231" s="92"/>
      <c r="E231" s="115"/>
      <c r="F231" s="116"/>
    </row>
    <row r="232" spans="1:6" ht="15" customHeight="1">
      <c r="A232" s="114" t="s">
        <v>126</v>
      </c>
      <c r="B232" s="177">
        <v>7612</v>
      </c>
      <c r="C232" s="28">
        <v>9.4899999999999997E-4</v>
      </c>
      <c r="D232" s="92"/>
      <c r="E232" s="115"/>
      <c r="F232" s="32"/>
    </row>
    <row r="233" spans="1:6" ht="15" customHeight="1">
      <c r="A233" s="114" t="s">
        <v>127</v>
      </c>
      <c r="B233" s="177">
        <v>946222.18</v>
      </c>
      <c r="C233" s="28">
        <v>0.117995</v>
      </c>
      <c r="D233" s="92"/>
      <c r="E233" s="115"/>
      <c r="F233" s="32"/>
    </row>
    <row r="234" spans="1:6" ht="15" customHeight="1">
      <c r="A234" s="114" t="s">
        <v>128</v>
      </c>
      <c r="B234" s="177">
        <v>392373.74</v>
      </c>
      <c r="C234" s="28">
        <v>4.8929E-2</v>
      </c>
      <c r="D234" s="92"/>
      <c r="E234" s="115"/>
    </row>
    <row r="235" spans="1:6" ht="15" customHeight="1">
      <c r="A235" s="114" t="s">
        <v>129</v>
      </c>
      <c r="B235" s="177">
        <v>602945.56000000006</v>
      </c>
      <c r="C235" s="28">
        <v>7.5187999999999991E-2</v>
      </c>
      <c r="D235" s="92"/>
      <c r="E235" s="115"/>
    </row>
    <row r="236" spans="1:6" ht="15" customHeight="1">
      <c r="A236" s="114" t="s">
        <v>130</v>
      </c>
      <c r="B236" s="177">
        <v>718637.86</v>
      </c>
      <c r="C236" s="28">
        <v>8.9614999999999986E-2</v>
      </c>
      <c r="D236" s="92"/>
      <c r="E236" s="115"/>
    </row>
    <row r="237" spans="1:6" ht="15" customHeight="1">
      <c r="A237" s="114" t="s">
        <v>131</v>
      </c>
      <c r="B237" s="177">
        <v>1210.9000000000001</v>
      </c>
      <c r="C237" s="28">
        <v>1.5100000000000001E-4</v>
      </c>
      <c r="D237" s="92"/>
      <c r="E237" s="115"/>
    </row>
    <row r="238" spans="1:6" ht="15" customHeight="1">
      <c r="A238" s="114" t="s">
        <v>132</v>
      </c>
      <c r="B238" s="177">
        <v>1577.6</v>
      </c>
      <c r="C238" s="28">
        <v>1.9699999999999999E-4</v>
      </c>
      <c r="D238" s="92"/>
      <c r="E238" s="115"/>
    </row>
    <row r="239" spans="1:6" ht="15" customHeight="1">
      <c r="A239" s="114" t="s">
        <v>133</v>
      </c>
      <c r="B239" s="177">
        <v>620</v>
      </c>
      <c r="C239" s="28">
        <v>7.7000000000000001E-5</v>
      </c>
      <c r="D239" s="92"/>
      <c r="E239" s="115"/>
    </row>
    <row r="240" spans="1:6" ht="15" customHeight="1">
      <c r="A240" s="114" t="s">
        <v>134</v>
      </c>
      <c r="B240" s="177">
        <v>5475</v>
      </c>
      <c r="C240" s="28">
        <v>6.8300000000000001E-4</v>
      </c>
      <c r="D240" s="92"/>
      <c r="E240" s="115"/>
    </row>
    <row r="241" spans="1:5" ht="15" customHeight="1">
      <c r="A241" s="114" t="s">
        <v>135</v>
      </c>
      <c r="B241" s="177">
        <v>183</v>
      </c>
      <c r="C241" s="28">
        <v>2.3E-5</v>
      </c>
      <c r="D241" s="92"/>
      <c r="E241" s="115"/>
    </row>
    <row r="242" spans="1:5" ht="15" customHeight="1">
      <c r="A242" s="114" t="s">
        <v>136</v>
      </c>
      <c r="B242" s="177">
        <v>36408.81</v>
      </c>
      <c r="C242" s="28">
        <v>4.5399999999999998E-3</v>
      </c>
      <c r="D242" s="92"/>
      <c r="E242" s="115"/>
    </row>
    <row r="243" spans="1:5" ht="15" customHeight="1">
      <c r="A243" s="114" t="s">
        <v>137</v>
      </c>
      <c r="B243" s="177">
        <v>346</v>
      </c>
      <c r="C243" s="28">
        <v>4.3000000000000002E-5</v>
      </c>
      <c r="D243" s="92"/>
      <c r="E243" s="115"/>
    </row>
    <row r="244" spans="1:5" ht="15" customHeight="1">
      <c r="A244" s="114" t="s">
        <v>138</v>
      </c>
      <c r="B244" s="177">
        <v>670.19</v>
      </c>
      <c r="C244" s="28">
        <v>8.3999999999999995E-5</v>
      </c>
      <c r="D244" s="92"/>
      <c r="E244" s="115"/>
    </row>
    <row r="245" spans="1:5" ht="15" customHeight="1">
      <c r="A245" s="114" t="s">
        <v>139</v>
      </c>
      <c r="B245" s="177">
        <v>10200.32</v>
      </c>
      <c r="C245" s="28">
        <v>1.2720000000000001E-3</v>
      </c>
      <c r="D245" s="92"/>
      <c r="E245" s="115"/>
    </row>
    <row r="246" spans="1:5" ht="15" customHeight="1">
      <c r="A246" s="114" t="s">
        <v>140</v>
      </c>
      <c r="B246" s="177">
        <v>6715</v>
      </c>
      <c r="C246" s="28">
        <v>8.3699999999999996E-4</v>
      </c>
      <c r="D246" s="92"/>
      <c r="E246" s="115"/>
    </row>
    <row r="247" spans="1:5" ht="15" customHeight="1">
      <c r="A247" s="114" t="s">
        <v>141</v>
      </c>
      <c r="B247" s="177">
        <v>1139.3599999999999</v>
      </c>
      <c r="C247" s="28">
        <v>1.4200000000000001E-4</v>
      </c>
      <c r="D247" s="92"/>
      <c r="E247" s="115"/>
    </row>
    <row r="248" spans="1:5" ht="15" customHeight="1">
      <c r="A248" s="114" t="s">
        <v>142</v>
      </c>
      <c r="B248" s="177">
        <v>187772.64</v>
      </c>
      <c r="C248" s="28">
        <v>2.3414999999999998E-2</v>
      </c>
      <c r="D248" s="92"/>
      <c r="E248" s="115"/>
    </row>
    <row r="249" spans="1:5" ht="15" customHeight="1">
      <c r="A249" s="114" t="s">
        <v>143</v>
      </c>
      <c r="B249" s="177">
        <v>2448</v>
      </c>
      <c r="C249" s="28">
        <v>3.0499999999999999E-4</v>
      </c>
      <c r="D249" s="92"/>
      <c r="E249" s="115"/>
    </row>
    <row r="250" spans="1:5" ht="15" customHeight="1">
      <c r="A250" s="114" t="s">
        <v>144</v>
      </c>
      <c r="B250" s="177">
        <v>10172.620000000001</v>
      </c>
      <c r="C250" s="28">
        <v>1.2690000000000002E-3</v>
      </c>
      <c r="D250" s="92"/>
      <c r="E250" s="115"/>
    </row>
    <row r="251" spans="1:5" ht="15" customHeight="1">
      <c r="A251" s="114" t="s">
        <v>145</v>
      </c>
      <c r="B251" s="177">
        <v>513797</v>
      </c>
      <c r="C251" s="28">
        <v>6.4071000000000003E-2</v>
      </c>
      <c r="D251" s="92"/>
      <c r="E251" s="115"/>
    </row>
    <row r="252" spans="1:5" ht="15" customHeight="1">
      <c r="A252" s="114" t="s">
        <v>146</v>
      </c>
      <c r="B252" s="177">
        <v>388.85</v>
      </c>
      <c r="C252" s="28">
        <v>4.7999999999999994E-5</v>
      </c>
      <c r="D252" s="92"/>
      <c r="E252" s="115"/>
    </row>
    <row r="253" spans="1:5" ht="15" customHeight="1">
      <c r="A253" s="114" t="s">
        <v>147</v>
      </c>
      <c r="B253" s="177">
        <v>13810</v>
      </c>
      <c r="C253" s="28">
        <v>1.722E-3</v>
      </c>
      <c r="D253" s="92"/>
      <c r="E253" s="115"/>
    </row>
    <row r="254" spans="1:5" ht="15" customHeight="1">
      <c r="A254" s="114" t="s">
        <v>148</v>
      </c>
      <c r="B254" s="177">
        <v>54534.62</v>
      </c>
      <c r="C254" s="28">
        <v>6.8010000000000006E-3</v>
      </c>
      <c r="D254" s="92"/>
      <c r="E254" s="115"/>
    </row>
    <row r="255" spans="1:5" ht="15" customHeight="1">
      <c r="A255" s="114" t="s">
        <v>149</v>
      </c>
      <c r="B255" s="177">
        <v>52180.13</v>
      </c>
      <c r="C255" s="28">
        <v>6.5069999999999998E-3</v>
      </c>
      <c r="D255" s="92"/>
      <c r="E255" s="115"/>
    </row>
    <row r="256" spans="1:5" ht="15" customHeight="1">
      <c r="A256" s="114" t="s">
        <v>150</v>
      </c>
      <c r="B256" s="177">
        <v>612333.41</v>
      </c>
      <c r="C256" s="28">
        <v>7.635900000000001E-2</v>
      </c>
      <c r="D256" s="92"/>
      <c r="E256" s="115"/>
    </row>
    <row r="257" spans="1:5" ht="15" customHeight="1">
      <c r="A257" s="114" t="s">
        <v>151</v>
      </c>
      <c r="B257" s="177">
        <v>1095.31</v>
      </c>
      <c r="C257" s="28">
        <v>1.37E-4</v>
      </c>
      <c r="D257" s="92"/>
      <c r="E257" s="115"/>
    </row>
    <row r="258" spans="1:5" ht="15" customHeight="1">
      <c r="A258" s="114" t="s">
        <v>152</v>
      </c>
      <c r="B258" s="177">
        <v>38453.370000000003</v>
      </c>
      <c r="C258" s="28">
        <v>4.7949999999999998E-3</v>
      </c>
      <c r="D258" s="92"/>
      <c r="E258" s="115"/>
    </row>
    <row r="259" spans="1:5" ht="15" customHeight="1">
      <c r="A259" s="114" t="s">
        <v>153</v>
      </c>
      <c r="B259" s="177">
        <v>1966.94</v>
      </c>
      <c r="C259" s="28">
        <v>2.4499999999999999E-4</v>
      </c>
      <c r="D259" s="92"/>
      <c r="E259" s="115"/>
    </row>
    <row r="260" spans="1:5" ht="15" customHeight="1">
      <c r="A260" s="114" t="s">
        <v>154</v>
      </c>
      <c r="B260" s="177">
        <v>63.5</v>
      </c>
      <c r="C260" s="28">
        <v>7.9999999999999996E-6</v>
      </c>
      <c r="D260" s="92"/>
      <c r="E260" s="32"/>
    </row>
    <row r="261" spans="1:5" ht="15" customHeight="1">
      <c r="A261" s="114" t="s">
        <v>155</v>
      </c>
      <c r="B261" s="177">
        <v>197348.86</v>
      </c>
      <c r="C261" s="28">
        <v>2.461E-2</v>
      </c>
      <c r="D261" s="92"/>
      <c r="E261" s="32"/>
    </row>
    <row r="262" spans="1:5" ht="15" customHeight="1">
      <c r="A262" s="114" t="s">
        <v>156</v>
      </c>
      <c r="B262" s="177">
        <v>19269.560000000001</v>
      </c>
      <c r="C262" s="28">
        <v>2.4030000000000002E-3</v>
      </c>
      <c r="D262" s="92"/>
      <c r="E262" s="32"/>
    </row>
    <row r="263" spans="1:5" ht="15" customHeight="1">
      <c r="A263" s="114" t="s">
        <v>157</v>
      </c>
      <c r="B263" s="177">
        <v>289</v>
      </c>
      <c r="C263" s="28">
        <v>3.6000000000000001E-5</v>
      </c>
      <c r="D263" s="92"/>
      <c r="E263" s="32"/>
    </row>
    <row r="264" spans="1:5" ht="15" customHeight="1">
      <c r="A264" s="114" t="s">
        <v>158</v>
      </c>
      <c r="B264" s="177">
        <v>66630.98</v>
      </c>
      <c r="C264" s="28">
        <v>8.3090000000000004E-3</v>
      </c>
      <c r="D264" s="92"/>
      <c r="E264" s="32"/>
    </row>
    <row r="265" spans="1:5" ht="15" customHeight="1">
      <c r="A265" s="114" t="s">
        <v>159</v>
      </c>
      <c r="B265" s="177">
        <v>34996.449999999997</v>
      </c>
      <c r="C265" s="28">
        <v>4.3639999999999998E-3</v>
      </c>
      <c r="D265" s="92"/>
      <c r="E265" s="32"/>
    </row>
    <row r="266" spans="1:5" ht="15" customHeight="1">
      <c r="A266" s="114" t="s">
        <v>160</v>
      </c>
      <c r="B266" s="177">
        <v>3491</v>
      </c>
      <c r="C266" s="28">
        <v>4.3499999999999995E-4</v>
      </c>
      <c r="D266" s="92"/>
    </row>
    <row r="267" spans="1:5" ht="15" customHeight="1">
      <c r="A267" s="114" t="s">
        <v>161</v>
      </c>
      <c r="B267" s="177">
        <v>3200</v>
      </c>
      <c r="C267" s="28">
        <v>3.9899999999999999E-4</v>
      </c>
      <c r="D267" s="92"/>
    </row>
    <row r="268" spans="1:5" ht="15" customHeight="1">
      <c r="A268" s="114" t="s">
        <v>162</v>
      </c>
      <c r="B268" s="177">
        <v>24423</v>
      </c>
      <c r="C268" s="28">
        <v>3.0459999999999997E-3</v>
      </c>
      <c r="D268" s="92"/>
    </row>
    <row r="269" spans="1:5" ht="15" customHeight="1">
      <c r="A269" s="114" t="s">
        <v>163</v>
      </c>
      <c r="B269" s="177">
        <v>21942.13</v>
      </c>
      <c r="C269" s="28">
        <v>2.7360000000000002E-3</v>
      </c>
      <c r="D269" s="92"/>
    </row>
    <row r="270" spans="1:5" ht="15" customHeight="1">
      <c r="A270" s="114" t="s">
        <v>164</v>
      </c>
      <c r="B270" s="177">
        <v>3471.96</v>
      </c>
      <c r="C270" s="28">
        <v>4.3300000000000001E-4</v>
      </c>
      <c r="D270" s="92"/>
    </row>
    <row r="271" spans="1:5" ht="15" customHeight="1">
      <c r="A271" s="114" t="s">
        <v>165</v>
      </c>
      <c r="B271" s="177">
        <v>14381.59</v>
      </c>
      <c r="C271" s="28">
        <v>1.7929999999999999E-3</v>
      </c>
      <c r="D271" s="92"/>
    </row>
    <row r="272" spans="1:5" ht="15" customHeight="1">
      <c r="A272" s="114" t="s">
        <v>166</v>
      </c>
      <c r="B272" s="177">
        <v>18233.150000000001</v>
      </c>
      <c r="C272" s="28">
        <v>2.274E-3</v>
      </c>
      <c r="D272" s="92"/>
    </row>
    <row r="273" spans="1:5" ht="15" customHeight="1">
      <c r="A273" s="114" t="s">
        <v>167</v>
      </c>
      <c r="B273" s="177">
        <v>105189.31</v>
      </c>
      <c r="C273" s="28">
        <v>1.3117E-2</v>
      </c>
      <c r="D273" s="92"/>
    </row>
    <row r="274" spans="1:5" ht="15" customHeight="1">
      <c r="A274" s="114" t="s">
        <v>168</v>
      </c>
      <c r="B274" s="177">
        <v>14279.22</v>
      </c>
      <c r="C274" s="28">
        <v>1.781E-3</v>
      </c>
      <c r="D274" s="92"/>
    </row>
    <row r="275" spans="1:5" ht="15" customHeight="1">
      <c r="A275" s="114"/>
      <c r="B275" s="177"/>
      <c r="C275" s="28"/>
      <c r="D275" s="92"/>
    </row>
    <row r="276" spans="1:5" ht="15" customHeight="1">
      <c r="A276" s="117"/>
      <c r="B276" s="188"/>
      <c r="C276" s="189"/>
      <c r="D276" s="118">
        <v>0</v>
      </c>
      <c r="E276" s="32"/>
    </row>
    <row r="277" spans="1:5" ht="15" customHeight="1">
      <c r="A277" s="32"/>
      <c r="B277" s="166">
        <f>+B229</f>
        <v>8019181.870000001</v>
      </c>
      <c r="C277" s="168">
        <f>+C229</f>
        <v>1.0000000000000002</v>
      </c>
      <c r="D277" s="136"/>
      <c r="E277" s="32"/>
    </row>
    <row r="279" spans="1:5" ht="15" customHeight="1">
      <c r="A279" s="44" t="s">
        <v>169</v>
      </c>
      <c r="B279" s="32"/>
      <c r="C279" s="32"/>
      <c r="D279" s="32"/>
      <c r="E279" s="32"/>
    </row>
    <row r="281" spans="1:5" ht="15" customHeight="1">
      <c r="A281" s="140" t="s">
        <v>170</v>
      </c>
      <c r="B281" s="141" t="s">
        <v>33</v>
      </c>
      <c r="C281" s="154" t="s">
        <v>34</v>
      </c>
      <c r="D281" s="155" t="s">
        <v>171</v>
      </c>
      <c r="E281" s="156" t="s">
        <v>104</v>
      </c>
    </row>
    <row r="282" spans="1:5" ht="15" customHeight="1">
      <c r="A282" s="82" t="s">
        <v>247</v>
      </c>
      <c r="B282" s="119">
        <f>SUM(B283:B290)</f>
        <v>-121397116.82000001</v>
      </c>
      <c r="C282" s="120">
        <f>SUM(C283:C290)</f>
        <v>-121802695.08</v>
      </c>
      <c r="D282" s="121">
        <f>SUM(D283:D290)</f>
        <v>-405578.26</v>
      </c>
      <c r="E282" s="53">
        <v>0</v>
      </c>
    </row>
    <row r="283" spans="1:5" ht="15" customHeight="1">
      <c r="A283" s="91" t="s">
        <v>172</v>
      </c>
      <c r="B283" s="190">
        <v>914450.42</v>
      </c>
      <c r="C283" s="191">
        <v>914450.42</v>
      </c>
      <c r="D283" s="185">
        <v>0</v>
      </c>
      <c r="E283" s="57"/>
    </row>
    <row r="284" spans="1:5" ht="15" customHeight="1">
      <c r="A284" s="91" t="s">
        <v>173</v>
      </c>
      <c r="B284" s="190">
        <v>-12118214.720000001</v>
      </c>
      <c r="C284" s="191">
        <v>-12118214.720000001</v>
      </c>
      <c r="D284" s="185">
        <v>0</v>
      </c>
      <c r="E284" s="57"/>
    </row>
    <row r="285" spans="1:5" ht="15" customHeight="1">
      <c r="A285" s="91" t="s">
        <v>174</v>
      </c>
      <c r="B285" s="190">
        <v>-1909518.8</v>
      </c>
      <c r="C285" s="191">
        <v>-405578.26</v>
      </c>
      <c r="D285" s="185">
        <v>1503940.54</v>
      </c>
      <c r="E285" s="57"/>
    </row>
    <row r="286" spans="1:5" ht="15" customHeight="1">
      <c r="A286" s="91" t="s">
        <v>175</v>
      </c>
      <c r="B286" s="190">
        <v>-76040834.739999995</v>
      </c>
      <c r="C286" s="191">
        <v>-76040834.739999995</v>
      </c>
      <c r="D286" s="185">
        <v>0</v>
      </c>
      <c r="E286" s="57"/>
    </row>
    <row r="287" spans="1:5" ht="15" customHeight="1">
      <c r="A287" s="91" t="s">
        <v>176</v>
      </c>
      <c r="B287" s="190">
        <v>-27842025.859999999</v>
      </c>
      <c r="C287" s="191">
        <v>-27842025.859999999</v>
      </c>
      <c r="D287" s="185">
        <v>0</v>
      </c>
      <c r="E287" s="57"/>
    </row>
    <row r="288" spans="1:5" ht="15" customHeight="1">
      <c r="A288" s="91" t="s">
        <v>177</v>
      </c>
      <c r="B288" s="190">
        <v>-1991969.62</v>
      </c>
      <c r="C288" s="191">
        <v>-3901488.42</v>
      </c>
      <c r="D288" s="185">
        <v>-1909518.8</v>
      </c>
      <c r="E288" s="57"/>
    </row>
    <row r="289" spans="1:5" ht="15" customHeight="1">
      <c r="A289" s="91" t="s">
        <v>178</v>
      </c>
      <c r="B289" s="190">
        <v>10255</v>
      </c>
      <c r="C289" s="191">
        <v>10255</v>
      </c>
      <c r="D289" s="185">
        <v>0</v>
      </c>
      <c r="E289" s="57"/>
    </row>
    <row r="290" spans="1:5" ht="15" customHeight="1">
      <c r="A290" s="91" t="s">
        <v>179</v>
      </c>
      <c r="B290" s="190">
        <v>-2419258.5</v>
      </c>
      <c r="C290" s="191">
        <v>-2419258.5</v>
      </c>
      <c r="D290" s="185">
        <v>0</v>
      </c>
      <c r="E290" s="57"/>
    </row>
    <row r="291" spans="1:5" ht="15" customHeight="1">
      <c r="A291" s="79"/>
      <c r="B291" s="122"/>
      <c r="C291" s="123"/>
      <c r="D291" s="124"/>
      <c r="E291" s="63"/>
    </row>
    <row r="292" spans="1:5" ht="15" customHeight="1">
      <c r="A292" s="32"/>
      <c r="B292" s="167">
        <f>+B282</f>
        <v>-121397116.82000001</v>
      </c>
      <c r="C292" s="167">
        <f>+C282</f>
        <v>-121802695.08</v>
      </c>
      <c r="D292" s="166">
        <f>+D282</f>
        <v>-405578.26</v>
      </c>
      <c r="E292" s="167">
        <v>0</v>
      </c>
    </row>
    <row r="294" spans="1:5" ht="15" customHeight="1">
      <c r="A294" s="47"/>
      <c r="B294" s="47"/>
      <c r="C294" s="47"/>
      <c r="D294" s="47"/>
      <c r="E294" s="32"/>
    </row>
    <row r="295" spans="1:5" ht="15" customHeight="1">
      <c r="A295" s="140" t="s">
        <v>180</v>
      </c>
      <c r="B295" s="141" t="s">
        <v>33</v>
      </c>
      <c r="C295" s="135" t="s">
        <v>34</v>
      </c>
      <c r="D295" s="135" t="s">
        <v>171</v>
      </c>
      <c r="E295" s="32"/>
    </row>
    <row r="296" spans="1:5" ht="15" customHeight="1">
      <c r="A296" s="192" t="s">
        <v>248</v>
      </c>
      <c r="B296" s="193"/>
      <c r="C296" s="193"/>
      <c r="D296" s="193"/>
      <c r="E296" s="32"/>
    </row>
    <row r="297" spans="1:5" ht="15" customHeight="1">
      <c r="A297" s="194" t="s">
        <v>181</v>
      </c>
      <c r="B297" s="195">
        <v>0</v>
      </c>
      <c r="C297" s="196">
        <v>-670468.81999999995</v>
      </c>
      <c r="D297" s="195">
        <v>-670468.81999999995</v>
      </c>
      <c r="E297" s="47"/>
    </row>
    <row r="298" spans="1:5" ht="15" customHeight="1">
      <c r="A298" s="194" t="s">
        <v>182</v>
      </c>
      <c r="B298" s="199">
        <v>-107899.28</v>
      </c>
      <c r="C298" s="199">
        <v>-107899.28</v>
      </c>
      <c r="D298" s="199">
        <v>0</v>
      </c>
      <c r="E298" s="47"/>
    </row>
    <row r="299" spans="1:5" ht="15" customHeight="1">
      <c r="A299" s="194" t="s">
        <v>183</v>
      </c>
      <c r="B299" s="199">
        <v>136844.06</v>
      </c>
      <c r="C299" s="199">
        <v>136844.06</v>
      </c>
      <c r="D299" s="199">
        <v>0</v>
      </c>
      <c r="E299" s="47"/>
    </row>
    <row r="300" spans="1:5" ht="15" customHeight="1">
      <c r="A300" s="194" t="s">
        <v>184</v>
      </c>
      <c r="B300" s="199">
        <v>107848.86</v>
      </c>
      <c r="C300" s="199">
        <v>107848.86</v>
      </c>
      <c r="D300" s="199">
        <v>0</v>
      </c>
      <c r="E300" s="47"/>
    </row>
    <row r="301" spans="1:5" ht="15" customHeight="1">
      <c r="A301" s="194" t="s">
        <v>185</v>
      </c>
      <c r="B301" s="199">
        <v>-24451.91</v>
      </c>
      <c r="C301" s="199">
        <v>-24451.91</v>
      </c>
      <c r="D301" s="199">
        <v>0</v>
      </c>
      <c r="E301" s="47"/>
    </row>
    <row r="302" spans="1:5" ht="15" customHeight="1">
      <c r="A302" s="194" t="s">
        <v>186</v>
      </c>
      <c r="B302" s="199">
        <v>-130181.3</v>
      </c>
      <c r="C302" s="199">
        <v>-130181.3</v>
      </c>
      <c r="D302" s="199">
        <v>0</v>
      </c>
      <c r="E302" s="47"/>
    </row>
    <row r="303" spans="1:5" ht="15" customHeight="1">
      <c r="A303" s="194" t="s">
        <v>187</v>
      </c>
      <c r="B303" s="199">
        <v>258809.06</v>
      </c>
      <c r="C303" s="199">
        <v>258809.06</v>
      </c>
      <c r="D303" s="199">
        <v>0</v>
      </c>
      <c r="E303" s="47"/>
    </row>
    <row r="304" spans="1:5" ht="15" customHeight="1">
      <c r="A304" s="194" t="s">
        <v>188</v>
      </c>
      <c r="B304" s="199">
        <v>149129.57</v>
      </c>
      <c r="C304" s="199">
        <v>149129.57</v>
      </c>
      <c r="D304" s="199">
        <v>0</v>
      </c>
      <c r="E304" s="47"/>
    </row>
    <row r="305" spans="1:5" ht="15" customHeight="1">
      <c r="A305" s="194" t="s">
        <v>189</v>
      </c>
      <c r="B305" s="199">
        <v>1245417.9099999999</v>
      </c>
      <c r="C305" s="199">
        <v>1245417.9099999999</v>
      </c>
      <c r="D305" s="199">
        <v>0</v>
      </c>
      <c r="E305" s="47"/>
    </row>
    <row r="306" spans="1:5" ht="15" customHeight="1">
      <c r="A306" s="194" t="s">
        <v>190</v>
      </c>
      <c r="B306" s="199">
        <v>1823790.79</v>
      </c>
      <c r="C306" s="199">
        <v>1823790.79</v>
      </c>
      <c r="D306" s="199">
        <v>0</v>
      </c>
      <c r="E306" s="47"/>
    </row>
    <row r="307" spans="1:5" ht="15" customHeight="1">
      <c r="A307" s="194" t="s">
        <v>191</v>
      </c>
      <c r="B307" s="199">
        <v>1908175.54</v>
      </c>
      <c r="C307" s="199">
        <v>1908175.54</v>
      </c>
      <c r="D307" s="199">
        <v>0</v>
      </c>
      <c r="E307" s="47"/>
    </row>
    <row r="308" spans="1:5" ht="15" customHeight="1">
      <c r="A308" s="194" t="s">
        <v>192</v>
      </c>
      <c r="B308" s="199">
        <v>3768555.63</v>
      </c>
      <c r="C308" s="199">
        <v>3768555.63</v>
      </c>
      <c r="D308" s="199">
        <v>0</v>
      </c>
      <c r="E308" s="47"/>
    </row>
    <row r="309" spans="1:5" ht="15" customHeight="1">
      <c r="A309" s="194" t="s">
        <v>193</v>
      </c>
      <c r="B309" s="199">
        <v>5663949.3700000001</v>
      </c>
      <c r="C309" s="199">
        <v>5663949.3700000001</v>
      </c>
      <c r="D309" s="199">
        <v>0</v>
      </c>
      <c r="E309" s="47"/>
    </row>
    <row r="310" spans="1:5" ht="15" customHeight="1">
      <c r="A310" s="194" t="s">
        <v>194</v>
      </c>
      <c r="B310" s="199">
        <v>6765082.7999999998</v>
      </c>
      <c r="C310" s="199">
        <v>6765082.7999999998</v>
      </c>
      <c r="D310" s="199">
        <v>0</v>
      </c>
      <c r="E310" s="47"/>
    </row>
    <row r="311" spans="1:5" ht="15" customHeight="1">
      <c r="A311" s="194" t="s">
        <v>195</v>
      </c>
      <c r="B311" s="199">
        <v>6772724.4199999999</v>
      </c>
      <c r="C311" s="199">
        <v>6772724.4199999999</v>
      </c>
      <c r="D311" s="199">
        <v>0</v>
      </c>
      <c r="E311" s="47"/>
    </row>
    <row r="312" spans="1:5" ht="15" customHeight="1">
      <c r="A312" s="194" t="s">
        <v>196</v>
      </c>
      <c r="B312" s="199">
        <v>5530748.79</v>
      </c>
      <c r="C312" s="199">
        <v>5530748.79</v>
      </c>
      <c r="D312" s="199">
        <v>0</v>
      </c>
      <c r="E312" s="47"/>
    </row>
    <row r="313" spans="1:5" ht="15" customHeight="1">
      <c r="A313" s="194" t="s">
        <v>197</v>
      </c>
      <c r="B313" s="199">
        <v>11974770.189999999</v>
      </c>
      <c r="C313" s="199">
        <v>11974770.189999999</v>
      </c>
      <c r="D313" s="199">
        <v>0</v>
      </c>
      <c r="E313" s="47"/>
    </row>
    <row r="314" spans="1:5" ht="15" customHeight="1">
      <c r="A314" s="194" t="s">
        <v>198</v>
      </c>
      <c r="B314" s="199">
        <v>12274489.119999999</v>
      </c>
      <c r="C314" s="199">
        <v>12274489.119999999</v>
      </c>
      <c r="D314" s="199">
        <v>0</v>
      </c>
      <c r="E314" s="47"/>
    </row>
    <row r="315" spans="1:5" ht="15" customHeight="1">
      <c r="A315" s="194" t="s">
        <v>199</v>
      </c>
      <c r="B315" s="199">
        <v>17216906.510000002</v>
      </c>
      <c r="C315" s="199">
        <v>10640007.83</v>
      </c>
      <c r="D315" s="199">
        <v>-6576898.6799999997</v>
      </c>
      <c r="E315" s="47"/>
    </row>
    <row r="316" spans="1:5" ht="15" customHeight="1">
      <c r="A316" s="194" t="s">
        <v>200</v>
      </c>
      <c r="B316" s="199">
        <v>0</v>
      </c>
      <c r="C316" s="199">
        <v>6576898.6799999997</v>
      </c>
      <c r="D316" s="199">
        <v>6576898.6799999997</v>
      </c>
      <c r="E316" s="47"/>
    </row>
    <row r="317" spans="1:5" ht="15" customHeight="1">
      <c r="A317" s="194" t="s">
        <v>201</v>
      </c>
      <c r="B317" s="199">
        <v>-2513612.1</v>
      </c>
      <c r="C317" s="199">
        <v>-2513612.1</v>
      </c>
      <c r="D317" s="199">
        <v>0</v>
      </c>
      <c r="E317" s="47"/>
    </row>
    <row r="318" spans="1:5" ht="15" customHeight="1">
      <c r="A318" s="194" t="s">
        <v>202</v>
      </c>
      <c r="B318" s="199">
        <v>-4345363.76</v>
      </c>
      <c r="C318" s="199">
        <v>-4345363.76</v>
      </c>
      <c r="D318" s="199">
        <v>0</v>
      </c>
      <c r="E318" s="47"/>
    </row>
    <row r="319" spans="1:5" ht="15" customHeight="1">
      <c r="A319" s="194" t="s">
        <v>203</v>
      </c>
      <c r="B319" s="199">
        <v>-7220397.9199999999</v>
      </c>
      <c r="C319" s="199">
        <v>-7220397.9199999999</v>
      </c>
      <c r="D319" s="199">
        <v>0</v>
      </c>
      <c r="E319" s="47"/>
    </row>
    <row r="320" spans="1:5" ht="15" customHeight="1">
      <c r="A320" s="194" t="s">
        <v>204</v>
      </c>
      <c r="B320" s="207">
        <f>SUM(B297:B319)</f>
        <v>61255336.349999994</v>
      </c>
      <c r="C320" s="207">
        <f>SUM(C298:C319)</f>
        <v>61255336.349999994</v>
      </c>
      <c r="D320" s="199">
        <v>0</v>
      </c>
      <c r="E320" s="32"/>
    </row>
    <row r="321" spans="1:6" ht="15" customHeight="1">
      <c r="A321" s="197"/>
      <c r="B321" s="198"/>
      <c r="C321" s="198"/>
      <c r="D321" s="198"/>
      <c r="E321" s="32"/>
    </row>
    <row r="322" spans="1:6" ht="15" customHeight="1">
      <c r="A322" s="32"/>
      <c r="B322" s="166">
        <f>+B320+B297</f>
        <v>61255336.349999994</v>
      </c>
      <c r="C322" s="166">
        <f>+C320+C297</f>
        <v>60584867.529999994</v>
      </c>
      <c r="D322" s="166">
        <f>+D320+D297</f>
        <v>-670468.81999999995</v>
      </c>
      <c r="E322" s="32"/>
    </row>
    <row r="324" spans="1:6" ht="15" customHeight="1">
      <c r="A324" s="44" t="s">
        <v>205</v>
      </c>
      <c r="B324" s="32"/>
      <c r="C324" s="32"/>
      <c r="D324" s="32"/>
      <c r="E324" s="32"/>
    </row>
    <row r="326" spans="1:6" ht="15" customHeight="1">
      <c r="A326" s="140" t="s">
        <v>206</v>
      </c>
      <c r="B326" s="141" t="s">
        <v>33</v>
      </c>
      <c r="C326" s="135" t="s">
        <v>34</v>
      </c>
      <c r="D326" s="135" t="s">
        <v>35</v>
      </c>
      <c r="E326" s="32"/>
    </row>
    <row r="327" spans="1:6" ht="15" customHeight="1">
      <c r="A327" s="192" t="s">
        <v>249</v>
      </c>
      <c r="B327" s="201"/>
      <c r="C327" s="201"/>
      <c r="D327" s="201"/>
      <c r="E327" s="32"/>
      <c r="F327" s="32"/>
    </row>
    <row r="328" spans="1:6" ht="15" customHeight="1">
      <c r="A328" s="200" t="s">
        <v>207</v>
      </c>
      <c r="B328" s="202">
        <v>0</v>
      </c>
      <c r="C328" s="202">
        <v>31039.97</v>
      </c>
      <c r="D328" s="202">
        <v>31039.97</v>
      </c>
      <c r="E328" s="32"/>
      <c r="F328" s="32"/>
    </row>
    <row r="329" spans="1:6" ht="15" customHeight="1">
      <c r="A329" s="200" t="s">
        <v>208</v>
      </c>
      <c r="B329" s="202">
        <f>+B328</f>
        <v>0</v>
      </c>
      <c r="C329" s="202">
        <f>+C328</f>
        <v>31039.97</v>
      </c>
      <c r="D329" s="202">
        <f>+D328</f>
        <v>31039.97</v>
      </c>
      <c r="E329" s="32"/>
      <c r="F329" s="32"/>
    </row>
    <row r="330" spans="1:6" ht="15" customHeight="1">
      <c r="A330" s="194" t="s">
        <v>209</v>
      </c>
      <c r="B330" s="199">
        <v>69318.03</v>
      </c>
      <c r="C330" s="199">
        <v>73330.67</v>
      </c>
      <c r="D330" s="203">
        <v>4012.64</v>
      </c>
      <c r="E330" s="32"/>
      <c r="F330" s="32"/>
    </row>
    <row r="331" spans="1:6" ht="15" customHeight="1">
      <c r="A331" s="194" t="s">
        <v>210</v>
      </c>
      <c r="B331" s="199">
        <v>-31716.67</v>
      </c>
      <c r="C331" s="199">
        <v>347811.65</v>
      </c>
      <c r="D331" s="202">
        <v>379528.32</v>
      </c>
      <c r="E331" s="32"/>
      <c r="F331" s="32"/>
    </row>
    <row r="332" spans="1:6" ht="15" customHeight="1">
      <c r="A332" s="200" t="s">
        <v>211</v>
      </c>
      <c r="B332" s="199">
        <f>SUM(B330:B331)</f>
        <v>37601.360000000001</v>
      </c>
      <c r="C332" s="199">
        <f>SUM(C330:C331)</f>
        <v>421142.32</v>
      </c>
      <c r="D332" s="202">
        <f>SUM(D330:D331)</f>
        <v>383540.96</v>
      </c>
      <c r="E332" s="32"/>
      <c r="F332" s="32"/>
    </row>
    <row r="333" spans="1:6" ht="15" customHeight="1">
      <c r="A333" s="197"/>
      <c r="B333" s="204"/>
      <c r="C333" s="204"/>
      <c r="D333" s="204"/>
      <c r="E333" s="32"/>
      <c r="F333" s="32"/>
    </row>
    <row r="334" spans="1:6" ht="15" customHeight="1">
      <c r="A334" s="32"/>
      <c r="B334" s="157">
        <f>+B329+B332</f>
        <v>37601.360000000001</v>
      </c>
      <c r="C334" s="157">
        <f>+C329+C332</f>
        <v>452182.29000000004</v>
      </c>
      <c r="D334" s="157">
        <f>+D329+D332</f>
        <v>414580.93000000005</v>
      </c>
      <c r="E334" s="32"/>
      <c r="F334" s="32"/>
    </row>
    <row r="337" spans="1:6" ht="15" customHeight="1">
      <c r="A337" s="145" t="s">
        <v>212</v>
      </c>
      <c r="B337" s="146" t="s">
        <v>35</v>
      </c>
      <c r="C337" s="147" t="s">
        <v>213</v>
      </c>
      <c r="D337" s="30"/>
      <c r="E337" s="30"/>
      <c r="F337" s="30"/>
    </row>
    <row r="338" spans="1:6" ht="15" customHeight="1">
      <c r="A338" s="51" t="s">
        <v>250</v>
      </c>
      <c r="B338" s="171"/>
      <c r="C338" s="53"/>
      <c r="D338" s="31"/>
      <c r="E338" s="30"/>
      <c r="F338" s="30"/>
    </row>
    <row r="339" spans="1:6" ht="15" customHeight="1">
      <c r="A339" s="55"/>
      <c r="B339" s="56"/>
      <c r="C339" s="57"/>
      <c r="D339" s="31"/>
      <c r="E339" s="30"/>
      <c r="F339" s="30"/>
    </row>
    <row r="340" spans="1:6" ht="32.25" customHeight="1">
      <c r="A340" s="210" t="s">
        <v>251</v>
      </c>
      <c r="B340" s="56"/>
      <c r="C340" s="57"/>
      <c r="D340" s="31"/>
      <c r="E340" s="1"/>
      <c r="F340" s="30"/>
    </row>
    <row r="341" spans="1:6" ht="15" customHeight="1">
      <c r="A341" s="55"/>
      <c r="B341" s="56"/>
      <c r="C341" s="57"/>
      <c r="D341" s="31"/>
      <c r="E341" s="1"/>
      <c r="F341" s="30"/>
    </row>
    <row r="342" spans="1:6" ht="15" customHeight="1">
      <c r="A342" s="55" t="s">
        <v>231</v>
      </c>
      <c r="B342" s="56"/>
      <c r="C342" s="57"/>
      <c r="D342" s="31"/>
      <c r="E342" s="30"/>
      <c r="F342" s="30"/>
    </row>
    <row r="343" spans="1:6" ht="15" customHeight="1">
      <c r="A343" s="125" t="s">
        <v>214</v>
      </c>
      <c r="B343" s="208">
        <v>56909.599999999999</v>
      </c>
      <c r="C343" s="57">
        <v>0</v>
      </c>
      <c r="D343" s="31"/>
      <c r="E343" s="30"/>
      <c r="F343" s="30"/>
    </row>
    <row r="344" spans="1:6" ht="15" customHeight="1">
      <c r="A344" s="126" t="s">
        <v>215</v>
      </c>
      <c r="B344" s="208">
        <v>345340.15999999997</v>
      </c>
      <c r="C344" s="57">
        <v>0</v>
      </c>
      <c r="D344" s="31"/>
      <c r="E344" s="30"/>
      <c r="F344" s="30"/>
    </row>
    <row r="345" spans="1:6" ht="15" customHeight="1">
      <c r="A345" s="55"/>
      <c r="B345" s="209"/>
      <c r="C345" s="57"/>
      <c r="D345" s="31"/>
      <c r="E345" s="32"/>
      <c r="F345" s="32"/>
    </row>
    <row r="346" spans="1:6" ht="15" customHeight="1">
      <c r="A346" s="55" t="s">
        <v>233</v>
      </c>
      <c r="B346" s="56"/>
      <c r="C346" s="57"/>
      <c r="D346" s="31"/>
      <c r="E346" s="30"/>
    </row>
    <row r="347" spans="1:6" ht="15" customHeight="1">
      <c r="A347" s="61"/>
      <c r="B347" s="124"/>
      <c r="C347" s="63"/>
      <c r="D347" s="31"/>
      <c r="E347" s="30"/>
    </row>
    <row r="348" spans="1:6" ht="15" customHeight="1">
      <c r="A348" s="32"/>
      <c r="B348" s="157">
        <f>SUM(B343:B347)</f>
        <v>402249.75999999995</v>
      </c>
      <c r="C348" s="136"/>
      <c r="D348" s="30"/>
      <c r="E348" s="30"/>
    </row>
    <row r="349" spans="1:6" ht="15" customHeight="1">
      <c r="A349" s="32"/>
      <c r="B349" s="32"/>
      <c r="C349" s="32"/>
      <c r="D349" s="32"/>
      <c r="E349" s="30"/>
    </row>
    <row r="350" spans="1:6" ht="15" customHeight="1">
      <c r="A350" s="32"/>
      <c r="B350" s="32"/>
      <c r="C350" s="32"/>
      <c r="D350" s="32"/>
      <c r="E350" s="33"/>
    </row>
    <row r="351" spans="1:6" ht="15" customHeight="1">
      <c r="A351" s="32"/>
      <c r="B351" s="32"/>
      <c r="C351" s="32"/>
      <c r="D351" s="127"/>
      <c r="E351" s="33"/>
    </row>
    <row r="352" spans="1:6" ht="15" customHeight="1">
      <c r="A352" s="213" t="s">
        <v>216</v>
      </c>
      <c r="B352" s="213"/>
      <c r="C352" s="213"/>
      <c r="D352" s="213"/>
      <c r="E352" s="30"/>
    </row>
    <row r="353" spans="1:5" ht="15" customHeight="1">
      <c r="A353" s="128"/>
      <c r="B353" s="128"/>
      <c r="C353" s="128"/>
      <c r="D353" s="128"/>
      <c r="E353" s="30"/>
    </row>
    <row r="354" spans="1:5" ht="15" customHeight="1">
      <c r="A354" s="140" t="s">
        <v>217</v>
      </c>
      <c r="B354" s="141" t="s">
        <v>33</v>
      </c>
      <c r="C354" s="135" t="s">
        <v>34</v>
      </c>
      <c r="D354" s="135" t="s">
        <v>35</v>
      </c>
      <c r="E354" s="30"/>
    </row>
    <row r="355" spans="1:5" ht="15" customHeight="1">
      <c r="A355" s="82" t="s">
        <v>252</v>
      </c>
      <c r="B355" s="129">
        <v>0</v>
      </c>
      <c r="C355" s="53"/>
      <c r="D355" s="53"/>
      <c r="E355" s="30"/>
    </row>
    <row r="356" spans="1:5" ht="15" customHeight="1">
      <c r="A356" s="78"/>
      <c r="B356" s="130">
        <v>0</v>
      </c>
      <c r="C356" s="57"/>
      <c r="D356" s="57"/>
      <c r="E356" s="30"/>
    </row>
    <row r="357" spans="1:5" ht="15" customHeight="1">
      <c r="A357" s="79"/>
      <c r="B357" s="131">
        <v>0</v>
      </c>
      <c r="C357" s="132">
        <v>0</v>
      </c>
      <c r="D357" s="132">
        <v>0</v>
      </c>
      <c r="E357" s="30"/>
    </row>
    <row r="358" spans="1:5" ht="15" customHeight="1">
      <c r="A358" s="32"/>
      <c r="B358" s="163">
        <v>0</v>
      </c>
      <c r="C358" s="163">
        <v>0</v>
      </c>
      <c r="D358" s="163">
        <v>0</v>
      </c>
      <c r="E358" s="30"/>
    </row>
    <row r="359" spans="1:5" ht="15" customHeight="1">
      <c r="A359" s="32"/>
      <c r="B359" s="32"/>
      <c r="C359" s="32"/>
      <c r="D359" s="32"/>
      <c r="E359" s="30"/>
    </row>
    <row r="360" spans="1:5" ht="15" customHeight="1">
      <c r="A360" s="221" t="s">
        <v>218</v>
      </c>
      <c r="B360" s="133"/>
      <c r="C360" s="133"/>
      <c r="D360" s="133"/>
      <c r="E360" s="32"/>
    </row>
    <row r="361" spans="1:5" ht="15" customHeight="1">
      <c r="A361" s="32"/>
      <c r="B361" s="133"/>
      <c r="C361" s="133"/>
      <c r="D361" s="133"/>
      <c r="E361" s="32"/>
    </row>
    <row r="362" spans="1:5" ht="15" customHeight="1">
      <c r="A362" s="32"/>
      <c r="B362" s="133"/>
      <c r="C362" s="133"/>
      <c r="D362" s="133"/>
      <c r="E362" s="32"/>
    </row>
    <row r="363" spans="1:5" ht="15" customHeight="1">
      <c r="A363" s="32"/>
      <c r="B363" s="32"/>
      <c r="C363" s="32"/>
      <c r="D363" s="32"/>
      <c r="E363" s="30"/>
    </row>
  </sheetData>
  <mergeCells count="11">
    <mergeCell ref="A352:D352"/>
    <mergeCell ref="A1:E1"/>
    <mergeCell ref="A2:E2"/>
    <mergeCell ref="A6:D6"/>
    <mergeCell ref="C65:D65"/>
    <mergeCell ref="C181:D181"/>
    <mergeCell ref="C187:D187"/>
    <mergeCell ref="C199:D199"/>
    <mergeCell ref="C216:D216"/>
    <mergeCell ref="C224:D224"/>
    <mergeCell ref="A135:A136"/>
  </mergeCells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NDM-GTO-UTEG-1T-14</vt:lpstr>
      <vt:lpstr>'NDM-GTO-UTEG-1T-14'!Área_de_impresión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2017-07-19T18:55:35Z</cp:lastPrinted>
  <dcterms:created xsi:type="dcterms:W3CDTF">2017-06-27T20:18:58Z</dcterms:created>
  <dcterms:modified xsi:type="dcterms:W3CDTF">2017-07-21T20:07:28Z</dcterms:modified>
</cp:coreProperties>
</file>