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915" windowHeight="11820"/>
  </bookViews>
  <sheets>
    <sheet name="NOTAS" sheetId="1" r:id="rId1"/>
  </sheets>
  <definedNames>
    <definedName name="_xlnm.Print_Area" localSheetId="0">NOTAS!$A$7:$E$441</definedName>
    <definedName name="_xlnm.Print_Titles" localSheetId="0">NOTAS!$2:$5</definedName>
  </definedNames>
  <calcPr calcId="145621"/>
</workbook>
</file>

<file path=xl/calcChain.xml><?xml version="1.0" encoding="utf-8"?>
<calcChain xmlns="http://schemas.openxmlformats.org/spreadsheetml/2006/main">
  <c r="D432" i="1" l="1"/>
  <c r="C432" i="1"/>
  <c r="B432" i="1"/>
  <c r="D413" i="1"/>
  <c r="D394" i="1"/>
  <c r="D422" i="1" s="1"/>
  <c r="D383" i="1"/>
  <c r="D376" i="1"/>
  <c r="D389" i="1" s="1"/>
  <c r="E311" i="1"/>
  <c r="B311" i="1"/>
  <c r="B214" i="1"/>
  <c r="B218" i="1" s="1"/>
  <c r="B201" i="1"/>
  <c r="B198" i="1"/>
  <c r="B191" i="1"/>
  <c r="B185" i="1"/>
  <c r="B179" i="1"/>
  <c r="B173" i="1"/>
  <c r="D166" i="1"/>
  <c r="C166" i="1"/>
  <c r="B147" i="1"/>
  <c r="B143" i="1"/>
  <c r="B140" i="1"/>
  <c r="D134" i="1"/>
  <c r="C134" i="1"/>
  <c r="B134" i="1"/>
  <c r="D120" i="1"/>
  <c r="D118" i="1"/>
  <c r="D116" i="1"/>
  <c r="D114" i="1"/>
  <c r="D112" i="1"/>
  <c r="D110" i="1"/>
  <c r="D108" i="1"/>
  <c r="D106" i="1"/>
  <c r="D104" i="1"/>
  <c r="B103" i="1"/>
  <c r="D100" i="1"/>
  <c r="D99" i="1"/>
  <c r="D97" i="1"/>
  <c r="D95" i="1"/>
  <c r="D93" i="1"/>
  <c r="D91" i="1"/>
  <c r="D89" i="1"/>
  <c r="D87" i="1"/>
  <c r="D85" i="1"/>
  <c r="D83" i="1"/>
  <c r="D81" i="1"/>
  <c r="D79" i="1"/>
  <c r="B66" i="1"/>
  <c r="B60" i="1"/>
  <c r="C51" i="1"/>
  <c r="B51" i="1"/>
  <c r="D42" i="1"/>
  <c r="C42" i="1"/>
  <c r="B42" i="1"/>
  <c r="C34" i="1"/>
  <c r="D34" i="1"/>
  <c r="B34" i="1"/>
  <c r="D23" i="1"/>
  <c r="B23" i="1"/>
  <c r="C72" i="1" l="1"/>
  <c r="D152" i="1"/>
  <c r="B204" i="1"/>
  <c r="B223" i="1"/>
  <c r="B296" i="1" s="1"/>
  <c r="C223" i="1"/>
  <c r="C311" i="1"/>
  <c r="D73" i="1"/>
  <c r="D75" i="1"/>
  <c r="D72" i="1" s="1"/>
  <c r="C152" i="1"/>
  <c r="B152" i="1"/>
  <c r="B166" i="1" s="1"/>
  <c r="D303" i="1"/>
  <c r="D305" i="1"/>
  <c r="D307" i="1"/>
  <c r="D309" i="1"/>
  <c r="C342" i="1"/>
  <c r="C344" i="1" s="1"/>
  <c r="C353" i="1"/>
  <c r="B210" i="1"/>
  <c r="C77" i="1"/>
  <c r="D74" i="1"/>
  <c r="D78" i="1"/>
  <c r="D80" i="1"/>
  <c r="D82" i="1"/>
  <c r="D84" i="1"/>
  <c r="D86" i="1"/>
  <c r="D88" i="1"/>
  <c r="D90" i="1"/>
  <c r="D92" i="1"/>
  <c r="D94" i="1"/>
  <c r="D96" i="1"/>
  <c r="D98" i="1"/>
  <c r="D101" i="1"/>
  <c r="D105" i="1"/>
  <c r="D107" i="1"/>
  <c r="D109" i="1"/>
  <c r="D111" i="1"/>
  <c r="D113" i="1"/>
  <c r="D115" i="1"/>
  <c r="D117" i="1"/>
  <c r="D119" i="1"/>
  <c r="D121" i="1"/>
  <c r="C296" i="1"/>
  <c r="B301" i="1"/>
  <c r="D304" i="1"/>
  <c r="D306" i="1"/>
  <c r="D308" i="1"/>
  <c r="B342" i="1"/>
  <c r="B344" i="1" s="1"/>
  <c r="D342" i="1"/>
  <c r="D344" i="1" s="1"/>
  <c r="B353" i="1"/>
  <c r="D353" i="1"/>
  <c r="B367" i="1"/>
  <c r="B72" i="1"/>
  <c r="B77" i="1"/>
  <c r="C103" i="1"/>
  <c r="C301" i="1"/>
  <c r="D302" i="1"/>
  <c r="B123" i="1" l="1"/>
  <c r="D301" i="1"/>
  <c r="D311" i="1"/>
  <c r="C123" i="1"/>
  <c r="D103" i="1"/>
  <c r="D77" i="1" l="1"/>
  <c r="D123" i="1" s="1"/>
</calcChain>
</file>

<file path=xl/sharedStrings.xml><?xml version="1.0" encoding="utf-8"?>
<sst xmlns="http://schemas.openxmlformats.org/spreadsheetml/2006/main" count="375" uniqueCount="324">
  <si>
    <t xml:space="preserve">NOTAS A LOS ESTADOS FINANCIEROS </t>
  </si>
  <si>
    <t>Ente Público:</t>
  </si>
  <si>
    <t>UNIDAD DE TELEVISION DE GUANAJUATO</t>
  </si>
  <si>
    <t>NOTAS DE DESGLOSE</t>
  </si>
  <si>
    <t>I) NOTAS AL ESTADO DE SITUACIÓN FINANCIERA</t>
  </si>
  <si>
    <t>ACTIVO</t>
  </si>
  <si>
    <t>* EFECTIVO Y EQUVALENTES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</si>
  <si>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</si>
  <si>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</si>
  <si>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</si>
  <si>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</si>
  <si>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</si>
  <si>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</si>
  <si>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</si>
  <si>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</si>
  <si>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</si>
  <si>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DERECHOSA RECIBIR EFECTIVO Y EQUIVALENTES Y BIENES O SERVICIOS A RECIBIR</t>
  </si>
  <si>
    <t>ESF-02 INGRESOS P/RECUPERAR</t>
  </si>
  <si>
    <t>2013</t>
  </si>
  <si>
    <t>2012</t>
  </si>
  <si>
    <t>1122  Cuentas por Cobrar a CP</t>
  </si>
  <si>
    <t>1122102001  CUENTAS POR COBRAR POR VENTA DE B. Y P. SER.</t>
  </si>
  <si>
    <t>1124  Ingresos por Recuperar CP</t>
  </si>
  <si>
    <t>ESF-03 DEUDORES P/RECUPERAR</t>
  </si>
  <si>
    <t>90 DIAS</t>
  </si>
  <si>
    <t>180 DIAS</t>
  </si>
  <si>
    <t>1123  Dedudores Pendientes por Recuperar</t>
  </si>
  <si>
    <t xml:space="preserve">1125  Deudores por Anticipos </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</si>
  <si>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</si>
  <si>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</si>
  <si>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</si>
  <si>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</si>
  <si>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</si>
  <si>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</si>
  <si>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</si>
  <si>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</si>
  <si>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</si>
  <si>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</si>
  <si>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</si>
  <si>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</si>
  <si>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</si>
  <si>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</si>
  <si>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</si>
  <si>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</si>
  <si>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</si>
  <si>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</si>
  <si>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</si>
  <si>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</si>
  <si>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</si>
  <si>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</si>
  <si>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</si>
  <si>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</si>
  <si>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</si>
  <si>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</si>
  <si>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</si>
  <si>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</si>
  <si>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</si>
  <si>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</si>
  <si>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</si>
  <si>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</si>
  <si>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</si>
  <si>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</si>
  <si>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</si>
  <si>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</si>
  <si>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</si>
  <si>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</si>
  <si>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</si>
  <si>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</si>
  <si>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</si>
  <si>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</si>
  <si>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</si>
  <si>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</si>
  <si>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</si>
  <si>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</si>
  <si>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</si>
  <si>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</si>
  <si>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</si>
  <si>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</si>
  <si>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</si>
  <si>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</si>
  <si>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</si>
  <si>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</si>
  <si>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</si>
  <si>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</si>
  <si>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</si>
  <si>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AUTOMÓVILES Y CAMIONES 2010</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</si>
  <si>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</si>
  <si>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</si>
  <si>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</si>
  <si>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</si>
  <si>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</si>
  <si>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</si>
  <si>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</si>
  <si>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</si>
  <si>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</si>
  <si>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</si>
  <si>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</si>
  <si>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</si>
  <si>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</si>
  <si>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</si>
  <si>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</si>
  <si>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</si>
  <si>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</si>
  <si>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</si>
  <si>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</si>
  <si>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2117101001  ISR NOMINA</t>
  </si>
  <si>
    <t>2117101002  ISR ASIMILADOS A SALARIOS</t>
  </si>
  <si>
    <t>2117101010 ISR RETENCION POR HONORARIOS</t>
  </si>
  <si>
    <t>2117101013  ISR RETENCION ARRENDAMIENTO</t>
  </si>
  <si>
    <t>2117102001 CEDULAR HONORARIOS 1%</t>
  </si>
  <si>
    <t>2117102002  CEDULAR  ARRENDAMIENTO 1%</t>
  </si>
  <si>
    <t>2117301001  IVA POR ACTIVIDADES GRAV.AL 16%</t>
  </si>
  <si>
    <t>2117301007  IVA POR PAGAR</t>
  </si>
  <si>
    <t>2117502101  IMPUESTO SOBRE NOMINAS</t>
  </si>
  <si>
    <t>2119904003  CXP GEG POR RENDIMIENTOS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</si>
  <si>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</si>
  <si>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</si>
  <si>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</si>
  <si>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</si>
  <si>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</si>
  <si>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</si>
  <si>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</si>
  <si>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</si>
  <si>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</si>
  <si>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</si>
  <si>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</si>
  <si>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</si>
  <si>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</si>
  <si>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</si>
  <si>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</si>
  <si>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</si>
  <si>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</si>
  <si>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4173711005  INGRESOS POR LA VENTA DE BIENES Y SERVICIOS ODES</t>
  </si>
  <si>
    <t>4160 Aprovechamientos de Tipo Corriente</t>
  </si>
  <si>
    <t>4162610061  SANCIONES</t>
  </si>
  <si>
    <t>4200 PARTICIPACIONES, APORTACIONES, TRANSFERENCIAS, ASIGNACIONES, SUBSIDIOS Y OTRAS AYUDAS</t>
  </si>
  <si>
    <t>4221911000  SERVICIOS PERSONALES</t>
  </si>
  <si>
    <t>4221912000  MATERIALES Y SUMINISTROS</t>
  </si>
  <si>
    <t>4221913000  SERVICIOS GENERALES</t>
  </si>
  <si>
    <t>4221914000  AYUDAS Y SUBSIDIOS</t>
  </si>
  <si>
    <t>ERA-02 OTROS INGRESOS Y BENEFICIOS</t>
  </si>
  <si>
    <t xml:space="preserve">4300 OTROS INGRESOS Y BENEFICIOS
</t>
  </si>
  <si>
    <t>4311 Int.Ganados de Val.,Créditos, Bonos</t>
  </si>
  <si>
    <t>GASTOS Y OTRAS PÉRDIDAS</t>
  </si>
  <si>
    <t>ERA-03 GASTOS</t>
  </si>
  <si>
    <t>%GASTO</t>
  </si>
  <si>
    <t>EXPLICACION</t>
  </si>
  <si>
    <t>5000 GASTOS Y OTRAS PERDIDAS</t>
  </si>
  <si>
    <t>5111113000  SUELDOS BASE AL PERSONAL PERMANENTE</t>
  </si>
  <si>
    <t>5112121000  HONORARIOS ASIMILABLES A SALARIOS</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</si>
  <si>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</si>
  <si>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</si>
  <si>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</si>
  <si>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</si>
  <si>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</si>
  <si>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</si>
  <si>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</si>
  <si>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</si>
  <si>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</si>
  <si>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</si>
  <si>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</si>
  <si>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</si>
  <si>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5121212000  MATERIALES Y UTILES DE IMPRESION Y REPRODUCCION</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</si>
  <si>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</si>
  <si>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</si>
  <si>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</si>
  <si>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</si>
  <si>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</si>
  <si>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</si>
  <si>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</si>
  <si>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</si>
  <si>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</si>
  <si>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</si>
  <si>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</si>
  <si>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</si>
  <si>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5126261000  COMBUSTIBLES, LUBRICANTES Y ADITIVOS</t>
  </si>
  <si>
    <t>5127271000  VESTUARIOS Y UNIFORMES</t>
  </si>
  <si>
    <t>5127272000  PRENDAS DE PROTECCIÓN</t>
  </si>
  <si>
    <t>5129291000  HERRAMIENTAS MENORES</t>
  </si>
  <si>
    <t>5129294000  REFACCIONES Y ACCESORIOS PARA EQ. DE COMPUTO</t>
  </si>
  <si>
    <t>5129298000  REF. Y ACCESORIOS ME. DE MAQ. Y OTROS EQUIPOS</t>
  </si>
  <si>
    <t>5129299000 REF. Y ACCESORIOS DE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</si>
  <si>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</si>
  <si>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</si>
  <si>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</si>
  <si>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</si>
  <si>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</si>
  <si>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</si>
  <si>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</si>
  <si>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</si>
  <si>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</si>
  <si>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</si>
  <si>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</si>
  <si>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5132327000  ARRENDAMIENTO DE ACTIVOS INTANGIBLES</t>
  </si>
  <si>
    <t>5132329000  OTROS ARRENDAMIENTOS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</si>
  <si>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</si>
  <si>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</si>
  <si>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</si>
  <si>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</si>
  <si>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</si>
  <si>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5134345000  SEGUROS DE BIENES PATRIMONIALES</t>
  </si>
  <si>
    <t>5134347000  FLETES Y MANIOBRAS</t>
  </si>
  <si>
    <t>5135352000  INST., REPAR. MTTO. MOB. Y EQ. ADMON., EDU. Y REC</t>
  </si>
  <si>
    <t>5135351000  CONSERV. Y MANTENIMIENTO MENOR DE INMUEBLES</t>
  </si>
  <si>
    <t>5135352000 INST., REPARACION Y MANTENIM. DE MOB. Y EQPO. ADMON., EDUC. Y RECREAT.</t>
  </si>
  <si>
    <t>5135355000  REPAR. Y MTTO. DE EQUIPO DE TRANSPORTE</t>
  </si>
  <si>
    <t>5135357000  INST., REP. Y MTTO. DE MAQ., OT. EQ. Y HERRMTAS.</t>
  </si>
  <si>
    <t>5135358000  SERVICIOS DE LIMPIEZA Y MANEJO DE DESECHOS</t>
  </si>
  <si>
    <t>5135359000  SERVICIOS DE JARDINERÍA Y FUMIGACIÓN</t>
  </si>
  <si>
    <t>5136362000  DIF. RADIO, TV. Y O.M.M.C. PRo. VTA. BIE. O SERVS</t>
  </si>
  <si>
    <t>5137371000  PASAJES AEREOS</t>
  </si>
  <si>
    <t>5137372000  PASAJES TERRESTRES</t>
  </si>
  <si>
    <t>5137375000  VIATICOS EN EL PAIS</t>
  </si>
  <si>
    <t>5138381000  GASTOS DE CEREMONIAL</t>
  </si>
  <si>
    <t>5138384000  EXPOSICIONES</t>
  </si>
  <si>
    <t>5138385000  GASTOS  DE REPRESENTACION</t>
  </si>
  <si>
    <t>5139392000  OTROS IMPUESTOS Y DERECHOS</t>
  </si>
  <si>
    <t>5139398000  IMPUESTO DE NOMINA</t>
  </si>
  <si>
    <t>5252452000  JUBILACIONES</t>
  </si>
  <si>
    <t>III) NOTAS AL ESTADO DE VARIACIÓN A LA HACIEDA PÚBLICA</t>
  </si>
  <si>
    <t>VHP-01 PATRIMONIO CONTRIBUIDO</t>
  </si>
  <si>
    <t>MODIFICACION</t>
  </si>
  <si>
    <t>3110 HACIENDA PUBLICA/PATRIMONIO CONTRIBUIDO</t>
  </si>
  <si>
    <t>3110000002  BAJA DE ACTIVO FIJO</t>
  </si>
  <si>
    <t>3110000003  PATRIMONIO NETO ACUMULADO</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</si>
  <si>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</si>
  <si>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</si>
  <si>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</si>
  <si>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</si>
  <si>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</si>
  <si>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3120000005  DONACIONES DE BIENES POR DEPENDENCIAS Y ENTIDADES</t>
  </si>
  <si>
    <t>VHP-02 PATRIMONIO GENERADO</t>
  </si>
  <si>
    <t>3210 HACIENDA PUBLICA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</si>
  <si>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</si>
  <si>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</si>
  <si>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</si>
  <si>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</si>
  <si>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</si>
  <si>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</si>
  <si>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</si>
  <si>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</si>
  <si>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</si>
  <si>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</si>
  <si>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</si>
  <si>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</si>
  <si>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</si>
  <si>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</si>
  <si>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</si>
  <si>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</si>
  <si>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</si>
  <si>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</si>
  <si>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</si>
  <si>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</si>
  <si>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</si>
  <si>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</si>
  <si>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</si>
  <si>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3220001000  CAPITALIZACIÓN RECURSOS PROPIOS</t>
  </si>
  <si>
    <t>3220001001  CAPITALIZACIÓN REMANENTES</t>
  </si>
  <si>
    <t>3220690201  APLICACIÓN DE REMANENTE PROPIO</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</si>
  <si>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</si>
  <si>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</si>
  <si>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</si>
  <si>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</si>
  <si>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</si>
  <si>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</si>
  <si>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</si>
  <si>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</si>
  <si>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</si>
  <si>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</si>
  <si>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1241 Mobiliario y Equipo de Administraci</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</si>
  <si>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</si>
  <si>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</si>
  <si>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</si>
  <si>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</si>
  <si>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</si>
  <si>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</si>
  <si>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</si>
  <si>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</si>
  <si>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</si>
  <si>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</si>
  <si>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</si>
  <si>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</si>
  <si>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</si>
  <si>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</si>
  <si>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</si>
  <si>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</si>
  <si>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</si>
  <si>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</si>
  <si>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</si>
  <si>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</si>
  <si>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</si>
  <si>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</si>
  <si>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</si>
  <si>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</si>
  <si>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</si>
  <si>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</si>
  <si>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</si>
  <si>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</si>
  <si>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</si>
  <si>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</si>
  <si>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</si>
  <si>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</si>
  <si>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</si>
  <si>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</si>
  <si>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</si>
  <si>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</si>
  <si>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</si>
  <si>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</si>
  <si>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</si>
  <si>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</si>
  <si>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</si>
  <si>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</si>
  <si>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</si>
  <si>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</si>
  <si>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</si>
  <si>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</si>
  <si>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</si>
  <si>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</si>
  <si>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</si>
  <si>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</si>
  <si>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</si>
  <si>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</si>
  <si>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</si>
  <si>
    <t>Al 30 de Septiembre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</si>
</sst>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0;\-#,##0.00;\ "/>
    <numFmt numFmtId="165" formatCode="_-* #,##0.00_-;\-* #,##0.00_-;_-* \-??_-;_-@_-"/>
    <numFmt numFmtId="166" formatCode="#,##0;\-#,##0;\ "/>
    <numFmt numFmtId="167" formatCode="#,##0.00_ ;\-#,##0.00\ "/>
    <numFmt numFmtId="168" formatCode="#,##0.0000000000"/>
    <numFmt numFmtId="169" formatCode="#,##0_ ;\-#,##0\ "/>
    <numFmt numFmtId="170" formatCode="General_)"/>
    <numFmt numFmtId="171" formatCode="_-[$€-2]* #,##0.00_-;\-[$€-2]* #,##0.00_-;_-[$€-2]* \-??_-"/>
    <numFmt numFmtId="172" formatCode="_-[$€-2]* #,##0.00_-;\-[$€-2]* #,##0.00_-;_-[$€-2]* &quot;-&quot;??_-"/>
    <numFmt numFmtId="173" formatCode="_-* #,##0.00\ _€_-;\-* #,##0.00\ _€_-;_-* &quot;-&quot;??\ _€_-;_-@_-"/>
    <numFmt numFmtId="174" formatCode="_-\$* #,##0.00_-;&quot;-$&quot;* #,##0.00_-;_-\$* \-??_-;_-@_-"/>
  </numFmts>
  <fonts count="3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Soberana Sans Light"/>
      <family val="2"/>
    </font>
    <font>
      <sz val="10"/>
      <color indexed="8"/>
      <name val="Calibri"/>
      <family val="2"/>
    </font>
    <font>
      <b/>
      <sz val="10"/>
      <color indexed="8"/>
      <name val="Arial"/>
      <family val="2"/>
    </font>
    <font>
      <b/>
      <sz val="10"/>
      <color indexed="56"/>
      <name val="Arial"/>
      <family val="2"/>
    </font>
    <font>
      <b/>
      <sz val="10"/>
      <color indexed="30"/>
      <name val="Arial"/>
      <family val="2"/>
    </font>
    <font>
      <b/>
      <u/>
      <sz val="10"/>
      <color indexed="8"/>
      <name val="Arial"/>
      <family val="2"/>
    </font>
    <font>
      <sz val="8"/>
      <color theme="1"/>
      <name val="Arial"/>
      <family val="2"/>
    </font>
    <font>
      <u/>
      <sz val="10"/>
      <color indexed="8"/>
      <name val="Arial"/>
      <family val="2"/>
    </font>
    <font>
      <sz val="8"/>
      <color indexed="8"/>
      <name val="Arial"/>
      <family val="2"/>
    </font>
    <font>
      <b/>
      <sz val="10"/>
      <color indexed="8"/>
      <name val="Calibri"/>
      <family val="2"/>
    </font>
    <font>
      <sz val="10"/>
      <name val="Arial"/>
      <family val="2"/>
    </font>
    <font>
      <b/>
      <sz val="9"/>
      <color theme="1"/>
      <name val="Arial"/>
      <family val="2"/>
    </font>
    <font>
      <sz val="9"/>
      <color theme="1"/>
      <name val="Arial"/>
      <family val="2"/>
    </font>
    <font>
      <sz val="9"/>
      <color indexed="8"/>
      <name val="Arial"/>
      <family val="2"/>
    </font>
    <font>
      <b/>
      <sz val="9"/>
      <color indexed="8"/>
      <name val="Arial"/>
      <family val="2"/>
    </font>
    <font>
      <sz val="9"/>
      <color indexed="8"/>
      <name val="Calibri"/>
      <family val="2"/>
    </font>
    <font>
      <b/>
      <sz val="8"/>
      <color rgb="FF000000"/>
      <name val="Arial"/>
      <family val="2"/>
    </font>
    <font>
      <b/>
      <sz val="8"/>
      <color theme="1"/>
      <name val="Arial"/>
      <family val="2"/>
    </font>
    <font>
      <sz val="8"/>
      <color rgb="FF000000"/>
      <name val="Arial"/>
      <family val="2"/>
    </font>
    <font>
      <sz val="10"/>
      <color indexed="63"/>
      <name val="Arial"/>
      <family val="2"/>
    </font>
    <font>
      <sz val="12"/>
      <color indexed="24"/>
      <name val="Arial"/>
      <family val="2"/>
    </font>
    <font>
      <b/>
      <sz val="18"/>
      <color indexed="24"/>
      <name val="Arial"/>
      <family val="2"/>
    </font>
    <font>
      <b/>
      <sz val="14"/>
      <color indexed="24"/>
      <name val="Arial"/>
      <family val="2"/>
    </font>
    <font>
      <sz val="11"/>
      <color indexed="8"/>
      <name val="Garamond"/>
      <family val="2"/>
    </font>
    <font>
      <sz val="11"/>
      <color theme="1"/>
      <name val="Garamond"/>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theme="0"/>
        <bgColor indexed="31"/>
      </patternFill>
    </fill>
    <fill>
      <patternFill patternType="solid">
        <fgColor theme="0"/>
        <bgColor indexed="26"/>
      </patternFill>
    </fill>
    <fill>
      <patternFill patternType="solid">
        <fgColor indexed="9"/>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indexed="40"/>
      </patternFill>
    </fill>
  </fills>
  <borders count="55">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top style="thin">
        <color indexed="64"/>
      </top>
      <bottom/>
      <diagonal/>
    </border>
    <border>
      <left style="thin">
        <color indexed="64"/>
      </left>
      <right style="thin">
        <color indexed="64"/>
      </right>
      <top/>
      <bottom style="thin">
        <color indexed="8"/>
      </bottom>
      <diagonal/>
    </border>
    <border>
      <left style="thin">
        <color indexed="64"/>
      </left>
      <right/>
      <top/>
      <bottom style="thin">
        <color indexed="64"/>
      </bottom>
      <diagonal/>
    </border>
    <border>
      <left style="thin">
        <color indexed="64"/>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22">
    <xf numFmtId="0" fontId="0" fillId="0" borderId="0"/>
    <xf numFmtId="9" fontId="1" fillId="0" borderId="0" applyFont="0" applyFill="0" applyBorder="0" applyAlignment="0" applyProtection="0"/>
    <xf numFmtId="0" fontId="3" fillId="0" borderId="0"/>
    <xf numFmtId="165" fontId="3" fillId="0" borderId="0" applyFill="0" applyBorder="0" applyAlignment="0" applyProtection="0"/>
    <xf numFmtId="0" fontId="16"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170" fontId="16"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71" fontId="3" fillId="0" borderId="0" applyFill="0" applyBorder="0" applyAlignment="0" applyProtection="0"/>
    <xf numFmtId="172" fontId="16" fillId="0" borderId="0" applyFont="0" applyFill="0" applyBorder="0" applyAlignment="0" applyProtection="0"/>
    <xf numFmtId="0" fontId="26" fillId="0" borderId="0" applyNumberFormat="0" applyFill="0" applyBorder="0" applyAlignment="0" applyProtection="0"/>
    <xf numFmtId="2" fontId="26" fillId="0" borderId="0" applyFill="0" applyBorder="0" applyAlignment="0" applyProtection="0"/>
    <xf numFmtId="0" fontId="27" fillId="0" borderId="0" applyNumberFormat="0" applyFill="0" applyBorder="0" applyAlignment="0" applyProtection="0"/>
    <xf numFmtId="0" fontId="28"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3" fillId="0" borderId="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 fillId="0" borderId="0"/>
    <xf numFmtId="0" fontId="1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6" fillId="0" borderId="0"/>
    <xf numFmtId="0" fontId="3" fillId="0" borderId="0"/>
    <xf numFmtId="0" fontId="1"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4" fillId="0" borderId="0"/>
    <xf numFmtId="0" fontId="12"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1" fillId="0" borderId="0"/>
    <xf numFmtId="0" fontId="1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6" fillId="0" borderId="0"/>
    <xf numFmtId="0" fontId="30" fillId="0" borderId="0"/>
    <xf numFmtId="0" fontId="29" fillId="0" borderId="0"/>
    <xf numFmtId="0" fontId="29" fillId="0" borderId="0"/>
    <xf numFmtId="0" fontId="29" fillId="0" borderId="0"/>
    <xf numFmtId="0" fontId="29" fillId="0" borderId="0"/>
    <xf numFmtId="0" fontId="1" fillId="0" borderId="0"/>
    <xf numFmtId="0" fontId="29" fillId="0" borderId="0"/>
    <xf numFmtId="0" fontId="16" fillId="0" borderId="0"/>
    <xf numFmtId="0" fontId="29" fillId="0" borderId="0"/>
    <xf numFmtId="0" fontId="1" fillId="0" borderId="0"/>
    <xf numFmtId="0" fontId="29" fillId="0" borderId="0"/>
    <xf numFmtId="0" fontId="29" fillId="0" borderId="0"/>
    <xf numFmtId="0" fontId="29" fillId="0" borderId="0"/>
    <xf numFmtId="0" fontId="29" fillId="0" borderId="0"/>
    <xf numFmtId="0" fontId="16"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6" fillId="0" borderId="0"/>
    <xf numFmtId="0" fontId="1" fillId="0" borderId="0"/>
    <xf numFmtId="0" fontId="3" fillId="0" borderId="0"/>
    <xf numFmtId="0" fontId="3" fillId="0" borderId="0"/>
    <xf numFmtId="0" fontId="3" fillId="0" borderId="0"/>
    <xf numFmtId="0" fontId="3" fillId="0" borderId="0"/>
    <xf numFmtId="0" fontId="1" fillId="0" borderId="0"/>
    <xf numFmtId="0" fontId="16" fillId="0" borderId="0"/>
    <xf numFmtId="0" fontId="3" fillId="0" borderId="0"/>
    <xf numFmtId="0" fontId="1" fillId="0" borderId="0"/>
    <xf numFmtId="0" fontId="16" fillId="0" borderId="0"/>
    <xf numFmtId="0" fontId="3" fillId="0" borderId="0"/>
    <xf numFmtId="0" fontId="1" fillId="0" borderId="0"/>
    <xf numFmtId="0" fontId="16" fillId="0" borderId="0"/>
    <xf numFmtId="0" fontId="3" fillId="0" borderId="0"/>
    <xf numFmtId="0" fontId="1" fillId="0" borderId="0"/>
    <xf numFmtId="0" fontId="3" fillId="0" borderId="0"/>
    <xf numFmtId="0" fontId="1" fillId="0" borderId="0"/>
    <xf numFmtId="0" fontId="16"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 fillId="0" borderId="0"/>
    <xf numFmtId="0" fontId="16" fillId="0" borderId="0"/>
    <xf numFmtId="0" fontId="16"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3" fillId="0" borderId="0" applyFill="0" applyBorder="0" applyAlignment="0" applyProtection="0"/>
    <xf numFmtId="9" fontId="3" fillId="0" borderId="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4" fontId="5" fillId="18" borderId="53" applyNumberFormat="0" applyProtection="0">
      <alignment horizontal="left" vertical="center" indent="1"/>
    </xf>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cellStyleXfs>
  <cellXfs count="325">
    <xf numFmtId="0" fontId="0" fillId="0" borderId="0" xfId="0"/>
    <xf numFmtId="0" fontId="5" fillId="12" borderId="0" xfId="2" applyFont="1" applyFill="1" applyBorder="1"/>
    <xf numFmtId="0" fontId="5" fillId="13" borderId="0" xfId="2" applyFont="1" applyFill="1"/>
    <xf numFmtId="0" fontId="6" fillId="0" borderId="2" xfId="2" applyFont="1" applyBorder="1" applyAlignment="1">
      <alignment horizontal="center"/>
    </xf>
    <xf numFmtId="0" fontId="7" fillId="0" borderId="0" xfId="2" applyFont="1" applyBorder="1"/>
    <xf numFmtId="0" fontId="4" fillId="14" borderId="0" xfId="2" applyFont="1" applyFill="1" applyBorder="1" applyAlignment="1">
      <alignment horizontal="left" vertical="center"/>
    </xf>
    <xf numFmtId="0" fontId="5" fillId="13" borderId="0" xfId="2" applyFont="1" applyFill="1" applyBorder="1"/>
    <xf numFmtId="0" fontId="4" fillId="14" borderId="0" xfId="2" applyFont="1" applyFill="1" applyBorder="1" applyAlignment="1">
      <alignment horizontal="right"/>
    </xf>
    <xf numFmtId="0" fontId="8" fillId="14" borderId="4" xfId="2" applyFont="1" applyFill="1" applyBorder="1"/>
    <xf numFmtId="0" fontId="4" fillId="14" borderId="4" xfId="2" applyNumberFormat="1" applyFont="1" applyFill="1" applyBorder="1" applyAlignment="1" applyProtection="1">
      <protection locked="0"/>
    </xf>
    <xf numFmtId="0" fontId="5" fillId="14" borderId="4" xfId="2" applyFont="1" applyFill="1" applyBorder="1"/>
    <xf numFmtId="0" fontId="4" fillId="14" borderId="0" xfId="2" applyFont="1" applyFill="1" applyBorder="1" applyAlignment="1"/>
    <xf numFmtId="0" fontId="4" fillId="14" borderId="0" xfId="2" applyNumberFormat="1" applyFont="1" applyFill="1" applyBorder="1" applyAlignment="1" applyProtection="1">
      <protection locked="0"/>
    </xf>
    <xf numFmtId="0" fontId="5" fillId="14" borderId="0" xfId="2" applyFont="1" applyFill="1" applyBorder="1"/>
    <xf numFmtId="0" fontId="10" fillId="14" borderId="0" xfId="2" applyFont="1" applyFill="1" applyBorder="1" applyAlignment="1">
      <alignment horizontal="right"/>
    </xf>
    <xf numFmtId="0" fontId="9" fillId="15" borderId="0" xfId="2" applyFont="1" applyFill="1" applyAlignment="1">
      <alignment horizontal="left"/>
    </xf>
    <xf numFmtId="0" fontId="8" fillId="15" borderId="0" xfId="2" applyFont="1" applyFill="1" applyAlignment="1">
      <alignment horizontal="justify"/>
    </xf>
    <xf numFmtId="0" fontId="4" fillId="13" borderId="0" xfId="2" applyFont="1" applyFill="1" applyBorder="1" applyAlignment="1">
      <alignment horizontal="left" vertical="center"/>
    </xf>
    <xf numFmtId="0" fontId="9" fillId="15" borderId="0" xfId="2" applyFont="1" applyFill="1" applyAlignment="1">
      <alignment horizontal="justify"/>
    </xf>
    <xf numFmtId="0" fontId="7" fillId="15" borderId="0" xfId="2" applyFont="1" applyFill="1"/>
    <xf numFmtId="0" fontId="9" fillId="15" borderId="0" xfId="2" applyFont="1" applyFill="1" applyBorder="1" applyAlignment="1">
      <alignment horizontal="left"/>
    </xf>
    <xf numFmtId="0" fontId="11" fillId="13" borderId="0" xfId="2" applyFont="1" applyFill="1" applyBorder="1"/>
    <xf numFmtId="0" fontId="8" fillId="14" borderId="0" xfId="2" applyFont="1" applyFill="1" applyBorder="1"/>
    <xf numFmtId="49" fontId="4" fillId="11" borderId="5" xfId="2" applyNumberFormat="1" applyFont="1" applyFill="1" applyBorder="1" applyAlignment="1">
      <alignment horizontal="left" vertical="center"/>
    </xf>
    <xf numFmtId="49" fontId="4" fillId="11" borderId="6" xfId="2" applyNumberFormat="1" applyFont="1" applyFill="1" applyBorder="1" applyAlignment="1">
      <alignment horizontal="center" vertical="center"/>
    </xf>
    <xf numFmtId="49" fontId="4" fillId="11" borderId="5" xfId="2" applyNumberFormat="1" applyFont="1" applyFill="1" applyBorder="1" applyAlignment="1">
      <alignment horizontal="center" vertical="center"/>
    </xf>
    <xf numFmtId="49" fontId="4" fillId="14" borderId="7" xfId="2" applyNumberFormat="1" applyFont="1" applyFill="1" applyBorder="1" applyAlignment="1">
      <alignment horizontal="left"/>
    </xf>
    <xf numFmtId="164" fontId="7" fillId="14" borderId="8" xfId="2" applyNumberFormat="1" applyFont="1" applyFill="1" applyBorder="1"/>
    <xf numFmtId="164" fontId="7" fillId="14" borderId="9" xfId="2" applyNumberFormat="1" applyFont="1" applyFill="1" applyBorder="1"/>
    <xf numFmtId="164" fontId="7" fillId="14" borderId="6" xfId="2" applyNumberFormat="1" applyFont="1" applyFill="1" applyBorder="1"/>
    <xf numFmtId="49" fontId="4" fillId="14" borderId="10" xfId="2" applyNumberFormat="1" applyFont="1" applyFill="1" applyBorder="1" applyAlignment="1">
      <alignment horizontal="left"/>
    </xf>
    <xf numFmtId="164" fontId="7" fillId="14" borderId="11" xfId="2" applyNumberFormat="1" applyFont="1" applyFill="1" applyBorder="1"/>
    <xf numFmtId="164" fontId="7" fillId="14" borderId="12" xfId="2" applyNumberFormat="1" applyFont="1" applyFill="1" applyBorder="1"/>
    <xf numFmtId="164" fontId="7" fillId="14" borderId="13" xfId="2" applyNumberFormat="1" applyFont="1" applyFill="1" applyBorder="1"/>
    <xf numFmtId="4" fontId="12" fillId="15" borderId="0" xfId="2" applyNumberFormat="1" applyFont="1" applyFill="1" applyBorder="1" applyAlignment="1">
      <alignment wrapText="1"/>
    </xf>
    <xf numFmtId="0" fontId="7" fillId="15" borderId="10" xfId="2" applyFont="1" applyFill="1" applyBorder="1"/>
    <xf numFmtId="4" fontId="12" fillId="15" borderId="13" xfId="2" applyNumberFormat="1" applyFont="1" applyFill="1" applyBorder="1" applyAlignment="1">
      <alignment wrapText="1"/>
    </xf>
    <xf numFmtId="164" fontId="7" fillId="13" borderId="14" xfId="2" applyNumberFormat="1" applyFont="1" applyFill="1" applyBorder="1"/>
    <xf numFmtId="49" fontId="4" fillId="13" borderId="10" xfId="2" applyNumberFormat="1" applyFont="1" applyFill="1" applyBorder="1" applyAlignment="1">
      <alignment horizontal="left"/>
    </xf>
    <xf numFmtId="165" fontId="7" fillId="13" borderId="11" xfId="3" applyFont="1" applyFill="1" applyBorder="1" applyAlignment="1" applyProtection="1"/>
    <xf numFmtId="164" fontId="7" fillId="13" borderId="12" xfId="2" applyNumberFormat="1" applyFont="1" applyFill="1" applyBorder="1"/>
    <xf numFmtId="49" fontId="4" fillId="14" borderId="15" xfId="2" applyNumberFormat="1" applyFont="1" applyFill="1" applyBorder="1" applyAlignment="1">
      <alignment horizontal="left"/>
    </xf>
    <xf numFmtId="165" fontId="7" fillId="14" borderId="16" xfId="3" applyFont="1" applyFill="1" applyBorder="1" applyAlignment="1" applyProtection="1"/>
    <xf numFmtId="164" fontId="7" fillId="14" borderId="17" xfId="2" applyNumberFormat="1" applyFont="1" applyFill="1" applyBorder="1"/>
    <xf numFmtId="164" fontId="7" fillId="14" borderId="18" xfId="2" applyNumberFormat="1" applyFont="1" applyFill="1" applyBorder="1"/>
    <xf numFmtId="165" fontId="4" fillId="11" borderId="18" xfId="3" applyFont="1" applyFill="1" applyBorder="1" applyAlignment="1" applyProtection="1">
      <alignment horizontal="center" vertical="center"/>
    </xf>
    <xf numFmtId="0" fontId="11" fillId="14" borderId="0" xfId="2" applyFont="1" applyFill="1" applyBorder="1"/>
    <xf numFmtId="0" fontId="13" fillId="14" borderId="0" xfId="2" applyFont="1" applyFill="1" applyBorder="1"/>
    <xf numFmtId="49" fontId="4" fillId="14" borderId="6" xfId="2" applyNumberFormat="1" applyFont="1" applyFill="1" applyBorder="1" applyAlignment="1">
      <alignment horizontal="left"/>
    </xf>
    <xf numFmtId="164" fontId="5" fillId="14" borderId="13" xfId="2" applyNumberFormat="1" applyFont="1" applyFill="1" applyBorder="1"/>
    <xf numFmtId="0" fontId="7" fillId="0" borderId="10" xfId="2" applyFont="1" applyBorder="1"/>
    <xf numFmtId="49" fontId="4" fillId="14" borderId="13" xfId="2" applyNumberFormat="1" applyFont="1" applyFill="1" applyBorder="1" applyAlignment="1">
      <alignment horizontal="left"/>
    </xf>
    <xf numFmtId="49" fontId="4" fillId="14" borderId="18" xfId="2" applyNumberFormat="1" applyFont="1" applyFill="1" applyBorder="1" applyAlignment="1">
      <alignment horizontal="left"/>
    </xf>
    <xf numFmtId="164" fontId="5" fillId="14" borderId="18" xfId="2" applyNumberFormat="1" applyFont="1" applyFill="1" applyBorder="1"/>
    <xf numFmtId="0" fontId="5" fillId="14" borderId="0" xfId="2" applyFont="1" applyFill="1"/>
    <xf numFmtId="165" fontId="4" fillId="11" borderId="5" xfId="3" applyFont="1" applyFill="1" applyBorder="1" applyAlignment="1" applyProtection="1">
      <alignment horizontal="center" vertical="center"/>
    </xf>
    <xf numFmtId="49" fontId="4" fillId="14" borderId="0" xfId="2" applyNumberFormat="1" applyFont="1" applyFill="1" applyBorder="1" applyAlignment="1">
      <alignment horizontal="center" vertical="center"/>
    </xf>
    <xf numFmtId="4" fontId="12" fillId="15" borderId="8" xfId="2" applyNumberFormat="1" applyFont="1" applyFill="1" applyBorder="1" applyAlignment="1">
      <alignment wrapText="1"/>
    </xf>
    <xf numFmtId="4" fontId="14" fillId="0" borderId="10" xfId="2" applyNumberFormat="1" applyFont="1" applyFill="1" applyBorder="1" applyAlignment="1">
      <alignment wrapText="1"/>
    </xf>
    <xf numFmtId="0" fontId="5" fillId="13" borderId="2" xfId="2" applyFont="1" applyFill="1" applyBorder="1"/>
    <xf numFmtId="49" fontId="4" fillId="11" borderId="5" xfId="2" applyNumberFormat="1" applyFont="1" applyFill="1" applyBorder="1" applyAlignment="1">
      <alignment horizontal="right" vertical="center"/>
    </xf>
    <xf numFmtId="0" fontId="8" fillId="14" borderId="0" xfId="2" applyFont="1" applyFill="1"/>
    <xf numFmtId="4" fontId="14" fillId="0" borderId="19" xfId="2" applyNumberFormat="1" applyFont="1" applyFill="1" applyBorder="1" applyAlignment="1">
      <alignment wrapText="1"/>
    </xf>
    <xf numFmtId="164" fontId="7" fillId="14" borderId="20" xfId="2" applyNumberFormat="1" applyFont="1" applyFill="1" applyBorder="1"/>
    <xf numFmtId="4" fontId="14" fillId="0" borderId="20" xfId="2" applyNumberFormat="1" applyFont="1" applyFill="1" applyBorder="1" applyAlignment="1">
      <alignment wrapText="1"/>
    </xf>
    <xf numFmtId="164" fontId="7" fillId="14" borderId="21" xfId="2" applyNumberFormat="1" applyFont="1" applyFill="1" applyBorder="1"/>
    <xf numFmtId="49" fontId="4" fillId="14" borderId="0" xfId="2" applyNumberFormat="1" applyFont="1" applyFill="1" applyBorder="1" applyAlignment="1">
      <alignment horizontal="left"/>
    </xf>
    <xf numFmtId="49" fontId="4" fillId="11" borderId="22" xfId="2" applyNumberFormat="1" applyFont="1" applyFill="1" applyBorder="1" applyAlignment="1">
      <alignment horizontal="right" vertical="center"/>
    </xf>
    <xf numFmtId="164" fontId="7" fillId="14" borderId="0" xfId="2" applyNumberFormat="1" applyFont="1" applyFill="1" applyBorder="1"/>
    <xf numFmtId="49" fontId="4" fillId="12" borderId="5" xfId="2" applyNumberFormat="1" applyFont="1" applyFill="1" applyBorder="1" applyAlignment="1">
      <alignment horizontal="center" vertical="center"/>
    </xf>
    <xf numFmtId="4" fontId="14" fillId="0" borderId="6" xfId="2" applyNumberFormat="1" applyFont="1" applyFill="1" applyBorder="1" applyAlignment="1">
      <alignment wrapText="1"/>
    </xf>
    <xf numFmtId="164" fontId="7" fillId="13" borderId="6" xfId="2" applyNumberFormat="1" applyFont="1" applyFill="1" applyBorder="1"/>
    <xf numFmtId="164" fontId="7" fillId="13" borderId="13" xfId="2" applyNumberFormat="1" applyFont="1" applyFill="1" applyBorder="1"/>
    <xf numFmtId="164" fontId="7" fillId="13" borderId="18" xfId="2" applyNumberFormat="1" applyFont="1" applyFill="1" applyBorder="1"/>
    <xf numFmtId="164" fontId="4" fillId="11" borderId="5" xfId="2" applyNumberFormat="1" applyFont="1" applyFill="1" applyBorder="1"/>
    <xf numFmtId="164" fontId="4" fillId="12" borderId="5" xfId="2" applyNumberFormat="1" applyFont="1" applyFill="1" applyBorder="1"/>
    <xf numFmtId="164" fontId="4" fillId="14" borderId="0" xfId="2" applyNumberFormat="1" applyFont="1" applyFill="1" applyBorder="1"/>
    <xf numFmtId="164" fontId="4" fillId="13" borderId="0" xfId="2" applyNumberFormat="1" applyFont="1" applyFill="1" applyBorder="1"/>
    <xf numFmtId="49" fontId="4" fillId="14" borderId="5" xfId="2" applyNumberFormat="1" applyFont="1" applyFill="1" applyBorder="1" applyAlignment="1">
      <alignment horizontal="left"/>
    </xf>
    <xf numFmtId="49" fontId="4" fillId="11" borderId="23" xfId="2" applyNumberFormat="1" applyFont="1" applyFill="1" applyBorder="1" applyAlignment="1">
      <alignment horizontal="left" vertical="center"/>
    </xf>
    <xf numFmtId="166" fontId="8" fillId="14" borderId="6" xfId="2" applyNumberFormat="1" applyFont="1" applyFill="1" applyBorder="1"/>
    <xf numFmtId="4" fontId="15" fillId="15" borderId="13" xfId="3" applyNumberFormat="1" applyFont="1" applyFill="1" applyBorder="1" applyAlignment="1" applyProtection="1"/>
    <xf numFmtId="4" fontId="7" fillId="15" borderId="13" xfId="3" applyNumberFormat="1" applyFont="1" applyFill="1" applyBorder="1" applyAlignment="1" applyProtection="1"/>
    <xf numFmtId="166" fontId="5" fillId="13" borderId="13" xfId="2" applyNumberFormat="1" applyFont="1" applyFill="1" applyBorder="1"/>
    <xf numFmtId="164" fontId="5" fillId="13" borderId="13" xfId="2" applyNumberFormat="1" applyFont="1" applyFill="1" applyBorder="1"/>
    <xf numFmtId="4" fontId="5" fillId="13" borderId="13" xfId="2" applyNumberFormat="1" applyFont="1" applyFill="1" applyBorder="1"/>
    <xf numFmtId="166" fontId="8" fillId="13" borderId="13" xfId="2" applyNumberFormat="1" applyFont="1" applyFill="1" applyBorder="1"/>
    <xf numFmtId="4" fontId="8" fillId="13" borderId="13" xfId="2" applyNumberFormat="1" applyFont="1" applyFill="1" applyBorder="1"/>
    <xf numFmtId="49" fontId="4" fillId="14" borderId="13" xfId="2" applyNumberFormat="1" applyFont="1" applyFill="1" applyBorder="1" applyAlignment="1">
      <alignment horizontal="left" wrapText="1"/>
    </xf>
    <xf numFmtId="0" fontId="7" fillId="0" borderId="13" xfId="2" applyFont="1" applyBorder="1"/>
    <xf numFmtId="4" fontId="12" fillId="0" borderId="13" xfId="2" applyNumberFormat="1" applyFont="1" applyBorder="1" applyAlignment="1">
      <alignment wrapText="1"/>
    </xf>
    <xf numFmtId="49" fontId="4" fillId="14" borderId="6" xfId="2" applyNumberFormat="1" applyFont="1" applyFill="1" applyBorder="1" applyAlignment="1">
      <alignment horizontal="left" wrapText="1"/>
    </xf>
    <xf numFmtId="167" fontId="7" fillId="14" borderId="6" xfId="2" applyNumberFormat="1" applyFont="1" applyFill="1" applyBorder="1"/>
    <xf numFmtId="167" fontId="4" fillId="11" borderId="5" xfId="2" applyNumberFormat="1" applyFont="1" applyFill="1" applyBorder="1" applyAlignment="1">
      <alignment horizontal="right" vertical="center"/>
    </xf>
    <xf numFmtId="0" fontId="8" fillId="11" borderId="6" xfId="4" applyFont="1" applyFill="1" applyBorder="1" applyAlignment="1">
      <alignment horizontal="left" vertical="center" wrapText="1"/>
    </xf>
    <xf numFmtId="4" fontId="8" fillId="11" borderId="24" xfId="3" applyNumberFormat="1" applyFont="1" applyFill="1" applyBorder="1" applyAlignment="1" applyProtection="1">
      <alignment horizontal="center" vertical="center" wrapText="1"/>
    </xf>
    <xf numFmtId="0" fontId="8" fillId="11" borderId="6" xfId="2" applyFont="1" applyFill="1" applyBorder="1" applyAlignment="1">
      <alignment horizontal="center" vertical="center" wrapText="1"/>
    </xf>
    <xf numFmtId="49" fontId="4" fillId="14" borderId="25" xfId="2" applyNumberFormat="1" applyFont="1" applyFill="1" applyBorder="1" applyAlignment="1">
      <alignment horizontal="left"/>
    </xf>
    <xf numFmtId="4" fontId="12" fillId="15" borderId="20" xfId="2" applyNumberFormat="1" applyFont="1" applyFill="1" applyBorder="1" applyAlignment="1">
      <alignment wrapText="1"/>
    </xf>
    <xf numFmtId="4" fontId="5" fillId="15" borderId="9" xfId="2" applyNumberFormat="1" applyFont="1" applyFill="1" applyBorder="1" applyAlignment="1"/>
    <xf numFmtId="49" fontId="4" fillId="14" borderId="14" xfId="2" applyNumberFormat="1" applyFont="1" applyFill="1" applyBorder="1" applyAlignment="1">
      <alignment horizontal="left"/>
    </xf>
    <xf numFmtId="165" fontId="5" fillId="15" borderId="13" xfId="2" applyNumberFormat="1" applyFont="1" applyFill="1" applyBorder="1" applyAlignment="1">
      <alignment wrapText="1"/>
    </xf>
    <xf numFmtId="4" fontId="5" fillId="15" borderId="13" xfId="2" applyNumberFormat="1" applyFont="1" applyFill="1" applyBorder="1" applyAlignment="1"/>
    <xf numFmtId="0" fontId="12" fillId="0" borderId="14" xfId="2" applyFont="1" applyFill="1" applyBorder="1" applyAlignment="1">
      <alignment horizontal="left" wrapText="1"/>
    </xf>
    <xf numFmtId="4" fontId="5" fillId="15" borderId="13" xfId="3" applyNumberFormat="1" applyFont="1" applyFill="1" applyBorder="1" applyAlignment="1" applyProtection="1"/>
    <xf numFmtId="0" fontId="5" fillId="14" borderId="15" xfId="2" applyFont="1" applyFill="1" applyBorder="1"/>
    <xf numFmtId="0" fontId="5" fillId="15" borderId="18" xfId="2" applyFont="1" applyFill="1" applyBorder="1"/>
    <xf numFmtId="0" fontId="9" fillId="0" borderId="0" xfId="2" applyFont="1" applyAlignment="1">
      <alignment horizontal="left"/>
    </xf>
    <xf numFmtId="0" fontId="5" fillId="15" borderId="0" xfId="2" applyFont="1" applyFill="1"/>
    <xf numFmtId="4" fontId="8" fillId="11" borderId="6" xfId="3" applyNumberFormat="1" applyFont="1" applyFill="1" applyBorder="1" applyAlignment="1" applyProtection="1">
      <alignment horizontal="center" vertical="center" wrapText="1"/>
    </xf>
    <xf numFmtId="49" fontId="4" fillId="11" borderId="23" xfId="2" applyNumberFormat="1" applyFont="1" applyFill="1" applyBorder="1" applyAlignment="1">
      <alignment horizontal="center" vertical="center"/>
    </xf>
    <xf numFmtId="49" fontId="4" fillId="11" borderId="26" xfId="2" applyNumberFormat="1" applyFont="1" applyFill="1" applyBorder="1" applyAlignment="1">
      <alignment horizontal="center" vertical="center"/>
    </xf>
    <xf numFmtId="164" fontId="8" fillId="14" borderId="6" xfId="2" applyNumberFormat="1" applyFont="1" applyFill="1" applyBorder="1"/>
    <xf numFmtId="4" fontId="17" fillId="0" borderId="20" xfId="2" applyNumberFormat="1" applyFont="1" applyBorder="1" applyAlignment="1">
      <alignment wrapText="1"/>
    </xf>
    <xf numFmtId="0" fontId="1" fillId="15" borderId="0" xfId="5" applyFill="1"/>
    <xf numFmtId="4" fontId="18" fillId="15" borderId="13" xfId="2" applyNumberFormat="1" applyFont="1" applyFill="1" applyBorder="1" applyAlignment="1">
      <alignment wrapText="1"/>
    </xf>
    <xf numFmtId="4" fontId="18" fillId="15" borderId="10" xfId="2" applyNumberFormat="1" applyFont="1" applyFill="1" applyBorder="1" applyAlignment="1">
      <alignment wrapText="1"/>
    </xf>
    <xf numFmtId="49" fontId="4" fillId="15" borderId="13" xfId="2" applyNumberFormat="1" applyFont="1" applyFill="1" applyBorder="1" applyAlignment="1">
      <alignment horizontal="left"/>
    </xf>
    <xf numFmtId="164" fontId="5" fillId="15" borderId="13" xfId="2" applyNumberFormat="1" applyFont="1" applyFill="1" applyBorder="1"/>
    <xf numFmtId="164" fontId="5" fillId="15" borderId="0" xfId="2" applyNumberFormat="1" applyFont="1" applyFill="1" applyBorder="1"/>
    <xf numFmtId="164" fontId="5" fillId="15" borderId="11" xfId="2" applyNumberFormat="1" applyFont="1" applyFill="1" applyBorder="1"/>
    <xf numFmtId="164" fontId="5" fillId="14" borderId="4" xfId="2" applyNumberFormat="1" applyFont="1" applyFill="1" applyBorder="1"/>
    <xf numFmtId="164" fontId="5" fillId="14" borderId="11" xfId="2" applyNumberFormat="1" applyFont="1" applyFill="1" applyBorder="1"/>
    <xf numFmtId="165" fontId="8" fillId="11" borderId="5" xfId="3" applyFont="1" applyFill="1" applyBorder="1" applyAlignment="1" applyProtection="1"/>
    <xf numFmtId="4" fontId="17" fillId="16" borderId="26" xfId="2" applyNumberFormat="1" applyFont="1" applyFill="1" applyBorder="1" applyAlignment="1">
      <alignment wrapText="1"/>
    </xf>
    <xf numFmtId="49" fontId="4" fillId="15" borderId="7" xfId="2" applyNumberFormat="1" applyFont="1" applyFill="1" applyBorder="1" applyAlignment="1">
      <alignment horizontal="left"/>
    </xf>
    <xf numFmtId="49" fontId="5" fillId="15" borderId="6" xfId="2" applyNumberFormat="1" applyFont="1" applyFill="1" applyBorder="1" applyAlignment="1">
      <alignment horizontal="right" wrapText="1"/>
    </xf>
    <xf numFmtId="4" fontId="5" fillId="15" borderId="27" xfId="3" applyNumberFormat="1" applyFont="1" applyFill="1" applyBorder="1" applyAlignment="1" applyProtection="1">
      <alignment wrapText="1"/>
    </xf>
    <xf numFmtId="4" fontId="5" fillId="15" borderId="6" xfId="3" applyNumberFormat="1" applyFont="1" applyFill="1" applyBorder="1" applyAlignment="1" applyProtection="1">
      <alignment wrapText="1"/>
    </xf>
    <xf numFmtId="49" fontId="5" fillId="15" borderId="10" xfId="2" applyNumberFormat="1" applyFont="1" applyFill="1" applyBorder="1" applyAlignment="1">
      <alignment wrapText="1"/>
    </xf>
    <xf numFmtId="49" fontId="5" fillId="15" borderId="13" xfId="2" applyNumberFormat="1" applyFont="1" applyFill="1" applyBorder="1" applyAlignment="1">
      <alignment wrapText="1"/>
    </xf>
    <xf numFmtId="4" fontId="5" fillId="15" borderId="0" xfId="3" applyNumberFormat="1" applyFont="1" applyFill="1" applyBorder="1" applyAlignment="1" applyProtection="1">
      <alignment wrapText="1"/>
    </xf>
    <xf numFmtId="4" fontId="5" fillId="15" borderId="13" xfId="3" applyNumberFormat="1" applyFont="1" applyFill="1" applyBorder="1" applyAlignment="1" applyProtection="1">
      <alignment wrapText="1"/>
    </xf>
    <xf numFmtId="49" fontId="5" fillId="15" borderId="15" xfId="2" applyNumberFormat="1" applyFont="1" applyFill="1" applyBorder="1" applyAlignment="1">
      <alignment wrapText="1"/>
    </xf>
    <xf numFmtId="49" fontId="5" fillId="15" borderId="18" xfId="2" applyNumberFormat="1" applyFont="1" applyFill="1" applyBorder="1" applyAlignment="1">
      <alignment wrapText="1"/>
    </xf>
    <xf numFmtId="4" fontId="5" fillId="15" borderId="4" xfId="3" applyNumberFormat="1" applyFont="1" applyFill="1" applyBorder="1" applyAlignment="1" applyProtection="1">
      <alignment wrapText="1"/>
    </xf>
    <xf numFmtId="4" fontId="5" fillId="15" borderId="18" xfId="3" applyNumberFormat="1" applyFont="1" applyFill="1" applyBorder="1" applyAlignment="1" applyProtection="1">
      <alignment wrapText="1"/>
    </xf>
    <xf numFmtId="49" fontId="4" fillId="14" borderId="7" xfId="2" applyNumberFormat="1" applyFont="1" applyFill="1" applyBorder="1" applyAlignment="1">
      <alignment horizontal="left" wrapText="1"/>
    </xf>
    <xf numFmtId="49" fontId="5" fillId="0" borderId="10" xfId="2" applyNumberFormat="1" applyFont="1" applyFill="1" applyBorder="1" applyAlignment="1">
      <alignment wrapText="1"/>
    </xf>
    <xf numFmtId="49" fontId="5" fillId="0" borderId="15" xfId="2" applyNumberFormat="1" applyFont="1" applyFill="1" applyBorder="1" applyAlignment="1">
      <alignment wrapText="1"/>
    </xf>
    <xf numFmtId="49" fontId="5" fillId="0" borderId="6" xfId="2" applyNumberFormat="1" applyFont="1" applyFill="1" applyBorder="1" applyAlignment="1">
      <alignment horizontal="right" wrapText="1"/>
    </xf>
    <xf numFmtId="164" fontId="4" fillId="14" borderId="18" xfId="2" applyNumberFormat="1" applyFont="1" applyFill="1" applyBorder="1"/>
    <xf numFmtId="0" fontId="8" fillId="11" borderId="23" xfId="4" applyFont="1" applyFill="1" applyBorder="1" applyAlignment="1">
      <alignment horizontal="left" vertical="center" wrapText="1"/>
    </xf>
    <xf numFmtId="4" fontId="8" fillId="11" borderId="28" xfId="3" applyNumberFormat="1" applyFont="1" applyFill="1" applyBorder="1" applyAlignment="1" applyProtection="1">
      <alignment horizontal="center" vertical="center" wrapText="1"/>
    </xf>
    <xf numFmtId="49" fontId="4" fillId="11" borderId="29" xfId="2" applyNumberFormat="1" applyFont="1" applyFill="1" applyBorder="1" applyAlignment="1">
      <alignment horizontal="center" vertical="center"/>
    </xf>
    <xf numFmtId="164" fontId="8" fillId="15" borderId="30" xfId="2" applyNumberFormat="1" applyFont="1" applyFill="1" applyBorder="1"/>
    <xf numFmtId="164" fontId="5" fillId="14" borderId="9" xfId="2" applyNumberFormat="1" applyFont="1" applyFill="1" applyBorder="1"/>
    <xf numFmtId="164" fontId="5" fillId="14" borderId="6" xfId="2" applyNumberFormat="1" applyFont="1" applyFill="1" applyBorder="1"/>
    <xf numFmtId="4" fontId="18" fillId="15" borderId="11" xfId="2" applyNumberFormat="1" applyFont="1" applyFill="1" applyBorder="1" applyAlignment="1">
      <alignment wrapText="1"/>
    </xf>
    <xf numFmtId="4" fontId="18" fillId="0" borderId="0" xfId="2" applyNumberFormat="1" applyFont="1" applyBorder="1" applyAlignment="1">
      <alignment wrapText="1"/>
    </xf>
    <xf numFmtId="165" fontId="19" fillId="15" borderId="11" xfId="3" applyFont="1" applyFill="1" applyBorder="1" applyAlignment="1" applyProtection="1"/>
    <xf numFmtId="164" fontId="5" fillId="14" borderId="12" xfId="2" applyNumberFormat="1" applyFont="1" applyFill="1" applyBorder="1"/>
    <xf numFmtId="4" fontId="17" fillId="15" borderId="11" xfId="2" applyNumberFormat="1" applyFont="1" applyFill="1" applyBorder="1" applyAlignment="1">
      <alignment wrapText="1"/>
    </xf>
    <xf numFmtId="49" fontId="4" fillId="15" borderId="10" xfId="2" applyNumberFormat="1" applyFont="1" applyFill="1" applyBorder="1" applyAlignment="1">
      <alignment horizontal="left" wrapText="1"/>
    </xf>
    <xf numFmtId="164" fontId="8" fillId="15" borderId="11" xfId="2" applyNumberFormat="1" applyFont="1" applyFill="1" applyBorder="1"/>
    <xf numFmtId="49" fontId="4" fillId="15" borderId="15" xfId="2" applyNumberFormat="1" applyFont="1" applyFill="1" applyBorder="1" applyAlignment="1">
      <alignment horizontal="left"/>
    </xf>
    <xf numFmtId="164" fontId="19" fillId="15" borderId="16" xfId="2" applyNumberFormat="1" applyFont="1" applyFill="1" applyBorder="1"/>
    <xf numFmtId="164" fontId="5" fillId="14" borderId="17" xfId="2" applyNumberFormat="1" applyFont="1" applyFill="1" applyBorder="1"/>
    <xf numFmtId="0" fontId="5" fillId="14" borderId="10" xfId="2" applyFont="1" applyFill="1" applyBorder="1"/>
    <xf numFmtId="165" fontId="8" fillId="11" borderId="16" xfId="3" applyFont="1" applyFill="1" applyBorder="1" applyAlignment="1" applyProtection="1"/>
    <xf numFmtId="168" fontId="5" fillId="13" borderId="0" xfId="2" applyNumberFormat="1" applyFont="1" applyFill="1"/>
    <xf numFmtId="165" fontId="5" fillId="14" borderId="10" xfId="3" applyFont="1" applyFill="1" applyBorder="1" applyAlignment="1" applyProtection="1"/>
    <xf numFmtId="165" fontId="8" fillId="11" borderId="5" xfId="3" applyFont="1" applyFill="1" applyBorder="1" applyAlignment="1" applyProtection="1">
      <alignment horizontal="left" vertical="center" wrapText="1"/>
    </xf>
    <xf numFmtId="4" fontId="8" fillId="11" borderId="5" xfId="3" applyNumberFormat="1" applyFont="1" applyFill="1" applyBorder="1" applyAlignment="1" applyProtection="1">
      <alignment horizontal="center" vertical="center" wrapText="1"/>
    </xf>
    <xf numFmtId="165" fontId="7" fillId="0" borderId="10" xfId="3" applyFont="1" applyFill="1" applyBorder="1" applyAlignment="1" applyProtection="1"/>
    <xf numFmtId="4" fontId="18" fillId="0" borderId="13" xfId="2" applyNumberFormat="1" applyFont="1" applyBorder="1" applyAlignment="1">
      <alignment wrapText="1"/>
    </xf>
    <xf numFmtId="165" fontId="4" fillId="14" borderId="13" xfId="3" applyFont="1" applyFill="1" applyBorder="1" applyAlignment="1" applyProtection="1">
      <alignment horizontal="left"/>
    </xf>
    <xf numFmtId="165" fontId="4" fillId="14" borderId="18" xfId="3" applyFont="1" applyFill="1" applyBorder="1" applyAlignment="1" applyProtection="1">
      <alignment horizontal="left"/>
    </xf>
    <xf numFmtId="0" fontId="8" fillId="11" borderId="5" xfId="4" applyFont="1" applyFill="1" applyBorder="1" applyAlignment="1">
      <alignment horizontal="left" vertical="center" wrapText="1"/>
    </xf>
    <xf numFmtId="49" fontId="4" fillId="11" borderId="24" xfId="2" applyNumberFormat="1" applyFont="1" applyFill="1" applyBorder="1" applyAlignment="1">
      <alignment horizontal="center" vertical="center"/>
    </xf>
    <xf numFmtId="49" fontId="4" fillId="13" borderId="30" xfId="2" applyNumberFormat="1" applyFont="1" applyFill="1" applyBorder="1" applyAlignment="1">
      <alignment horizontal="left"/>
    </xf>
    <xf numFmtId="4" fontId="20" fillId="15" borderId="31" xfId="2" applyNumberFormat="1" applyFont="1" applyFill="1" applyBorder="1" applyAlignment="1">
      <alignment wrapText="1"/>
    </xf>
    <xf numFmtId="165" fontId="8" fillId="13" borderId="31" xfId="3" applyFont="1" applyFill="1" applyBorder="1" applyAlignment="1" applyProtection="1"/>
    <xf numFmtId="164" fontId="5" fillId="13" borderId="25" xfId="2" applyNumberFormat="1" applyFont="1" applyFill="1" applyBorder="1"/>
    <xf numFmtId="4" fontId="5" fillId="13" borderId="0" xfId="2" applyNumberFormat="1" applyFont="1" applyFill="1"/>
    <xf numFmtId="0" fontId="7" fillId="15" borderId="11" xfId="2" applyFont="1" applyFill="1" applyBorder="1"/>
    <xf numFmtId="10" fontId="12" fillId="15" borderId="2" xfId="6" applyNumberFormat="1" applyFont="1" applyFill="1" applyBorder="1" applyAlignment="1">
      <alignment wrapText="1"/>
    </xf>
    <xf numFmtId="0" fontId="3" fillId="15" borderId="11" xfId="2" applyFill="1" applyBorder="1"/>
    <xf numFmtId="0" fontId="1" fillId="15" borderId="0" xfId="7" applyFill="1"/>
    <xf numFmtId="4" fontId="12" fillId="15" borderId="0" xfId="8" applyNumberFormat="1" applyFont="1" applyFill="1" applyBorder="1"/>
    <xf numFmtId="49" fontId="4" fillId="14" borderId="32" xfId="2" applyNumberFormat="1" applyFont="1" applyFill="1" applyBorder="1" applyAlignment="1">
      <alignment horizontal="left"/>
    </xf>
    <xf numFmtId="4" fontId="14" fillId="0" borderId="33" xfId="2" applyNumberFormat="1" applyFont="1" applyFill="1" applyBorder="1" applyAlignment="1">
      <alignment wrapText="1"/>
    </xf>
    <xf numFmtId="165" fontId="5" fillId="14" borderId="16" xfId="3" applyFont="1" applyFill="1" applyBorder="1" applyAlignment="1" applyProtection="1"/>
    <xf numFmtId="164" fontId="5" fillId="14" borderId="34" xfId="2" applyNumberFormat="1" applyFont="1" applyFill="1" applyBorder="1"/>
    <xf numFmtId="165" fontId="8" fillId="11" borderId="18" xfId="3" applyFont="1" applyFill="1" applyBorder="1" applyAlignment="1" applyProtection="1"/>
    <xf numFmtId="9" fontId="8" fillId="11" borderId="18" xfId="1" applyFont="1" applyFill="1" applyBorder="1" applyAlignment="1" applyProtection="1"/>
    <xf numFmtId="164" fontId="15" fillId="14" borderId="6" xfId="2" applyNumberFormat="1" applyFont="1" applyFill="1" applyBorder="1"/>
    <xf numFmtId="164" fontId="15" fillId="14" borderId="7" xfId="2" applyNumberFormat="1" applyFont="1" applyFill="1" applyBorder="1"/>
    <xf numFmtId="164" fontId="15" fillId="14" borderId="8" xfId="2" applyNumberFormat="1" applyFont="1" applyFill="1" applyBorder="1"/>
    <xf numFmtId="164" fontId="7" fillId="13" borderId="9" xfId="2" applyNumberFormat="1" applyFont="1" applyFill="1" applyBorder="1"/>
    <xf numFmtId="0" fontId="21" fillId="15" borderId="13" xfId="2" applyFont="1" applyFill="1" applyBorder="1"/>
    <xf numFmtId="164" fontId="7" fillId="14" borderId="15" xfId="2" applyNumberFormat="1" applyFont="1" applyFill="1" applyBorder="1"/>
    <xf numFmtId="164" fontId="7" fillId="13" borderId="17" xfId="2" applyNumberFormat="1" applyFont="1" applyFill="1" applyBorder="1"/>
    <xf numFmtId="0" fontId="7" fillId="14" borderId="0" xfId="2" applyFont="1" applyFill="1"/>
    <xf numFmtId="49" fontId="4" fillId="11" borderId="7" xfId="2" applyNumberFormat="1" applyFont="1" applyFill="1" applyBorder="1" applyAlignment="1">
      <alignment horizontal="center" vertical="center"/>
    </xf>
    <xf numFmtId="49" fontId="4" fillId="11" borderId="8" xfId="2" applyNumberFormat="1" applyFont="1" applyFill="1" applyBorder="1" applyAlignment="1">
      <alignment horizontal="center" vertical="center"/>
    </xf>
    <xf numFmtId="164" fontId="15" fillId="14" borderId="31" xfId="2" applyNumberFormat="1" applyFont="1" applyFill="1" applyBorder="1"/>
    <xf numFmtId="0" fontId="21" fillId="0" borderId="10" xfId="2" applyFont="1" applyBorder="1"/>
    <xf numFmtId="4" fontId="18" fillId="0" borderId="10" xfId="2" applyNumberFormat="1" applyFont="1" applyBorder="1" applyAlignment="1">
      <alignment wrapText="1"/>
    </xf>
    <xf numFmtId="4" fontId="18" fillId="0" borderId="11" xfId="2" applyNumberFormat="1" applyFont="1" applyFill="1" applyBorder="1" applyAlignment="1">
      <alignment wrapText="1"/>
    </xf>
    <xf numFmtId="0" fontId="21" fillId="15" borderId="10" xfId="2" applyFont="1" applyFill="1" applyBorder="1"/>
    <xf numFmtId="0" fontId="21" fillId="15" borderId="0" xfId="2" applyFont="1" applyFill="1"/>
    <xf numFmtId="165" fontId="7" fillId="15" borderId="0" xfId="2" applyNumberFormat="1" applyFont="1" applyFill="1"/>
    <xf numFmtId="0" fontId="15" fillId="0" borderId="10" xfId="2" applyFont="1" applyBorder="1"/>
    <xf numFmtId="164" fontId="15" fillId="14" borderId="2" xfId="2" applyNumberFormat="1" applyFont="1" applyFill="1" applyBorder="1"/>
    <xf numFmtId="164" fontId="15" fillId="14" borderId="11" xfId="2" applyNumberFormat="1" applyFont="1" applyFill="1" applyBorder="1"/>
    <xf numFmtId="164" fontId="15" fillId="14" borderId="33" xfId="2" applyNumberFormat="1" applyFont="1" applyFill="1" applyBorder="1"/>
    <xf numFmtId="164" fontId="15" fillId="14" borderId="16" xfId="2" applyNumberFormat="1" applyFont="1" applyFill="1" applyBorder="1"/>
    <xf numFmtId="165" fontId="8" fillId="11" borderId="15" xfId="3" applyFont="1" applyFill="1" applyBorder="1" applyAlignment="1" applyProtection="1"/>
    <xf numFmtId="165" fontId="8" fillId="11" borderId="35" xfId="3" applyFont="1" applyFill="1" applyBorder="1" applyAlignment="1" applyProtection="1"/>
    <xf numFmtId="49" fontId="4" fillId="11" borderId="36" xfId="2" applyNumberFormat="1" applyFont="1" applyFill="1" applyBorder="1" applyAlignment="1">
      <alignment horizontal="center" vertical="center"/>
    </xf>
    <xf numFmtId="164" fontId="7" fillId="14" borderId="30" xfId="2" applyNumberFormat="1" applyFont="1" applyFill="1" applyBorder="1"/>
    <xf numFmtId="164" fontId="7" fillId="14" borderId="37" xfId="2" applyNumberFormat="1" applyFont="1" applyFill="1" applyBorder="1"/>
    <xf numFmtId="49" fontId="4" fillId="13" borderId="15" xfId="2" applyNumberFormat="1" applyFont="1" applyFill="1" applyBorder="1" applyAlignment="1">
      <alignment horizontal="left"/>
    </xf>
    <xf numFmtId="164" fontId="7" fillId="14" borderId="32" xfId="2" applyNumberFormat="1" applyFont="1" applyFill="1" applyBorder="1"/>
    <xf numFmtId="164" fontId="7" fillId="14" borderId="38" xfId="2" applyNumberFormat="1" applyFont="1" applyFill="1" applyBorder="1"/>
    <xf numFmtId="165" fontId="4" fillId="11" borderId="39" xfId="3" applyFont="1" applyFill="1" applyBorder="1" applyAlignment="1" applyProtection="1">
      <alignment horizontal="center" vertical="center"/>
    </xf>
    <xf numFmtId="165" fontId="4" fillId="11" borderId="40" xfId="3" applyFont="1" applyFill="1" applyBorder="1" applyAlignment="1" applyProtection="1">
      <alignment horizontal="center" vertical="center"/>
    </xf>
    <xf numFmtId="165" fontId="4" fillId="11" borderId="29" xfId="3" applyFont="1" applyFill="1" applyBorder="1" applyAlignment="1" applyProtection="1">
      <alignment horizontal="center" vertical="center"/>
    </xf>
    <xf numFmtId="169" fontId="7" fillId="14" borderId="41" xfId="2" applyNumberFormat="1" applyFont="1" applyFill="1" applyBorder="1"/>
    <xf numFmtId="49" fontId="4" fillId="14" borderId="10" xfId="2" applyNumberFormat="1" applyFont="1" applyFill="1" applyBorder="1" applyAlignment="1">
      <alignment horizontal="left" wrapText="1"/>
    </xf>
    <xf numFmtId="49" fontId="4" fillId="15" borderId="0" xfId="2" applyNumberFormat="1" applyFont="1" applyFill="1" applyBorder="1" applyAlignment="1">
      <alignment horizontal="left"/>
    </xf>
    <xf numFmtId="164" fontId="7" fillId="15" borderId="11" xfId="2" applyNumberFormat="1" applyFont="1" applyFill="1" applyBorder="1"/>
    <xf numFmtId="169" fontId="7" fillId="15" borderId="41" xfId="2" applyNumberFormat="1" applyFont="1" applyFill="1" applyBorder="1"/>
    <xf numFmtId="0" fontId="19" fillId="15" borderId="2" xfId="2" applyFont="1" applyFill="1" applyBorder="1" applyAlignment="1">
      <alignment horizontal="left" vertical="center" wrapText="1"/>
    </xf>
    <xf numFmtId="169" fontId="21" fillId="15" borderId="41" xfId="2" applyNumberFormat="1" applyFont="1" applyFill="1" applyBorder="1" applyAlignment="1">
      <alignment horizontal="right"/>
    </xf>
    <xf numFmtId="164" fontId="7" fillId="14" borderId="41" xfId="2" applyNumberFormat="1" applyFont="1" applyFill="1" applyBorder="1"/>
    <xf numFmtId="49" fontId="4" fillId="11" borderId="40" xfId="2" applyNumberFormat="1" applyFont="1" applyFill="1" applyBorder="1" applyAlignment="1">
      <alignment horizontal="center" vertical="center"/>
    </xf>
    <xf numFmtId="0" fontId="5" fillId="17" borderId="43" xfId="2" applyFont="1" applyFill="1" applyBorder="1"/>
    <xf numFmtId="4" fontId="8" fillId="11" borderId="44" xfId="2" applyNumberFormat="1" applyFont="1" applyFill="1" applyBorder="1" applyAlignment="1">
      <alignment horizontal="right" vertical="center"/>
    </xf>
    <xf numFmtId="4" fontId="5" fillId="13" borderId="0" xfId="2" applyNumberFormat="1" applyFont="1" applyFill="1" applyBorder="1"/>
    <xf numFmtId="0" fontId="5" fillId="15" borderId="8" xfId="2" applyFont="1" applyFill="1" applyBorder="1"/>
    <xf numFmtId="167" fontId="8" fillId="15" borderId="8" xfId="3" applyNumberFormat="1" applyFont="1" applyFill="1" applyBorder="1" applyAlignment="1" applyProtection="1">
      <alignment horizontal="right" vertical="center"/>
    </xf>
    <xf numFmtId="4" fontId="19" fillId="15" borderId="11" xfId="2" applyNumberFormat="1" applyFont="1" applyFill="1" applyBorder="1" applyAlignment="1">
      <alignment horizontal="right" vertical="center"/>
    </xf>
    <xf numFmtId="0" fontId="19" fillId="13" borderId="11" xfId="2" applyFont="1" applyFill="1" applyBorder="1" applyAlignment="1">
      <alignment vertical="center"/>
    </xf>
    <xf numFmtId="4" fontId="19" fillId="13" borderId="11" xfId="2" applyNumberFormat="1" applyFont="1" applyFill="1" applyBorder="1" applyAlignment="1">
      <alignment horizontal="right"/>
    </xf>
    <xf numFmtId="0" fontId="19" fillId="13" borderId="11" xfId="2" applyFont="1" applyFill="1" applyBorder="1"/>
    <xf numFmtId="4" fontId="5" fillId="15" borderId="11" xfId="2" applyNumberFormat="1" applyFont="1" applyFill="1" applyBorder="1" applyAlignment="1">
      <alignment horizontal="right"/>
    </xf>
    <xf numFmtId="165" fontId="8" fillId="15" borderId="11" xfId="3" applyFont="1" applyFill="1" applyBorder="1" applyAlignment="1" applyProtection="1">
      <alignment horizontal="center" vertical="center"/>
    </xf>
    <xf numFmtId="4" fontId="19" fillId="15" borderId="16" xfId="2" applyNumberFormat="1" applyFont="1" applyFill="1" applyBorder="1" applyAlignment="1">
      <alignment horizontal="right" vertical="center"/>
    </xf>
    <xf numFmtId="165" fontId="19" fillId="13" borderId="16" xfId="2" applyNumberFormat="1" applyFont="1" applyFill="1" applyBorder="1" applyAlignment="1">
      <alignment horizontal="center" vertical="center"/>
    </xf>
    <xf numFmtId="0" fontId="5" fillId="15" borderId="0" xfId="2" applyFont="1" applyFill="1" applyBorder="1"/>
    <xf numFmtId="165" fontId="8" fillId="11" borderId="43" xfId="3" applyFont="1" applyFill="1" applyBorder="1" applyAlignment="1" applyProtection="1">
      <alignment horizontal="center" vertical="center"/>
    </xf>
    <xf numFmtId="165" fontId="8" fillId="11" borderId="44" xfId="3" applyFont="1" applyFill="1" applyBorder="1" applyAlignment="1" applyProtection="1">
      <alignment horizontal="center" vertical="center"/>
    </xf>
    <xf numFmtId="4" fontId="5" fillId="15" borderId="0" xfId="2" applyNumberFormat="1" applyFont="1" applyFill="1" applyBorder="1"/>
    <xf numFmtId="0" fontId="5" fillId="0" borderId="0" xfId="2" applyFont="1"/>
    <xf numFmtId="165" fontId="5" fillId="0" borderId="0" xfId="2" applyNumberFormat="1" applyFont="1"/>
    <xf numFmtId="0" fontId="5" fillId="14" borderId="31" xfId="2" applyFont="1" applyFill="1" applyBorder="1"/>
    <xf numFmtId="0" fontId="5" fillId="14" borderId="8" xfId="2" applyFont="1" applyFill="1" applyBorder="1"/>
    <xf numFmtId="0" fontId="5" fillId="0" borderId="2" xfId="2" applyFont="1" applyBorder="1"/>
    <xf numFmtId="165" fontId="8" fillId="0" borderId="11" xfId="3" applyFont="1" applyFill="1" applyBorder="1" applyAlignment="1" applyProtection="1">
      <alignment horizontal="center" vertical="center"/>
    </xf>
    <xf numFmtId="4" fontId="5" fillId="15" borderId="2" xfId="2" applyNumberFormat="1" applyFont="1" applyFill="1" applyBorder="1" applyAlignment="1">
      <alignment horizontal="right" vertical="center"/>
    </xf>
    <xf numFmtId="0" fontId="5" fillId="14" borderId="11" xfId="2" applyFont="1" applyFill="1" applyBorder="1" applyAlignment="1">
      <alignment vertical="center" wrapText="1"/>
    </xf>
    <xf numFmtId="0" fontId="22" fillId="15" borderId="0" xfId="0" applyFont="1" applyFill="1" applyBorder="1" applyAlignment="1">
      <alignment vertical="center"/>
    </xf>
    <xf numFmtId="4" fontId="23" fillId="15" borderId="0" xfId="0" applyNumberFormat="1" applyFont="1" applyFill="1" applyBorder="1"/>
    <xf numFmtId="0" fontId="24" fillId="15" borderId="0" xfId="0" applyFont="1" applyFill="1" applyBorder="1" applyAlignment="1">
      <alignment horizontal="left" vertical="center" wrapText="1" indent="1"/>
    </xf>
    <xf numFmtId="4" fontId="12" fillId="15" borderId="0" xfId="0" applyNumberFormat="1" applyFont="1" applyFill="1" applyBorder="1"/>
    <xf numFmtId="165" fontId="5" fillId="14" borderId="11" xfId="2" applyNumberFormat="1" applyFont="1" applyFill="1" applyBorder="1" applyAlignment="1">
      <alignment vertical="center" wrapText="1"/>
    </xf>
    <xf numFmtId="3" fontId="5" fillId="14" borderId="11" xfId="2" applyNumberFormat="1" applyFont="1" applyFill="1" applyBorder="1"/>
    <xf numFmtId="168" fontId="5" fillId="14" borderId="11" xfId="2" applyNumberFormat="1" applyFont="1" applyFill="1" applyBorder="1" applyAlignment="1">
      <alignment vertical="center" wrapText="1"/>
    </xf>
    <xf numFmtId="4" fontId="5" fillId="15" borderId="0" xfId="2" applyNumberFormat="1" applyFont="1" applyFill="1"/>
    <xf numFmtId="0" fontId="25" fillId="15" borderId="0" xfId="2" applyFont="1" applyFill="1"/>
    <xf numFmtId="4" fontId="5" fillId="14" borderId="2" xfId="2" applyNumberFormat="1" applyFont="1" applyFill="1" applyBorder="1"/>
    <xf numFmtId="0" fontId="5" fillId="14" borderId="11" xfId="2" applyFont="1" applyFill="1" applyBorder="1"/>
    <xf numFmtId="4" fontId="5" fillId="0" borderId="2" xfId="2" applyNumberFormat="1" applyFont="1" applyBorder="1"/>
    <xf numFmtId="167" fontId="8" fillId="0" borderId="11" xfId="3" applyNumberFormat="1" applyFont="1" applyFill="1" applyBorder="1" applyAlignment="1" applyProtection="1">
      <alignment horizontal="right" vertical="center"/>
    </xf>
    <xf numFmtId="165" fontId="5" fillId="15" borderId="0" xfId="2" applyNumberFormat="1" applyFont="1" applyFill="1" applyBorder="1"/>
    <xf numFmtId="0" fontId="5" fillId="14" borderId="33" xfId="2" applyFont="1" applyFill="1" applyBorder="1"/>
    <xf numFmtId="0" fontId="5" fillId="14" borderId="16" xfId="2" applyFont="1" applyFill="1" applyBorder="1"/>
    <xf numFmtId="0" fontId="8" fillId="11" borderId="33" xfId="2" applyFont="1" applyFill="1" applyBorder="1" applyAlignment="1">
      <alignment vertical="center"/>
    </xf>
    <xf numFmtId="0" fontId="8" fillId="11" borderId="43" xfId="2" applyFont="1" applyFill="1" applyBorder="1" applyAlignment="1">
      <alignment vertical="center"/>
    </xf>
    <xf numFmtId="0" fontId="8" fillId="11" borderId="50" xfId="2" applyFont="1" applyFill="1" applyBorder="1" applyAlignment="1">
      <alignment vertical="center"/>
    </xf>
    <xf numFmtId="165" fontId="8" fillId="11" borderId="52" xfId="3" applyFont="1" applyFill="1" applyBorder="1" applyAlignment="1" applyProtection="1">
      <alignment horizontal="center" vertical="center"/>
    </xf>
    <xf numFmtId="0" fontId="9" fillId="15" borderId="0" xfId="2" applyFont="1" applyFill="1" applyBorder="1" applyAlignment="1">
      <alignment horizontal="center"/>
    </xf>
    <xf numFmtId="4" fontId="5" fillId="15" borderId="8" xfId="2" applyNumberFormat="1" applyFont="1" applyFill="1" applyBorder="1" applyAlignment="1">
      <alignment horizontal="right" vertical="center"/>
    </xf>
    <xf numFmtId="4" fontId="5" fillId="15" borderId="11" xfId="2" applyNumberFormat="1" applyFont="1" applyFill="1" applyBorder="1" applyAlignment="1">
      <alignment horizontal="right" vertical="center"/>
    </xf>
    <xf numFmtId="166" fontId="4" fillId="14" borderId="17" xfId="2" applyNumberFormat="1" applyFont="1" applyFill="1" applyBorder="1"/>
    <xf numFmtId="164" fontId="4" fillId="14" borderId="38" xfId="2" applyNumberFormat="1" applyFont="1" applyFill="1" applyBorder="1"/>
    <xf numFmtId="164" fontId="4" fillId="14" borderId="17" xfId="2" applyNumberFormat="1" applyFont="1" applyFill="1" applyBorder="1"/>
    <xf numFmtId="0" fontId="0" fillId="15" borderId="0" xfId="0" applyFill="1"/>
    <xf numFmtId="0" fontId="5" fillId="15" borderId="4" xfId="2" applyFont="1" applyFill="1" applyBorder="1"/>
    <xf numFmtId="0" fontId="5" fillId="13" borderId="27" xfId="2" applyFont="1" applyFill="1" applyBorder="1" applyAlignment="1" applyProtection="1">
      <protection locked="0"/>
    </xf>
    <xf numFmtId="0" fontId="5" fillId="13" borderId="0" xfId="2" applyFont="1" applyFill="1" applyBorder="1" applyAlignment="1" applyProtection="1">
      <protection locked="0"/>
    </xf>
    <xf numFmtId="0" fontId="5" fillId="15" borderId="0" xfId="2" applyFont="1" applyFill="1" applyBorder="1" applyAlignment="1"/>
    <xf numFmtId="0" fontId="5" fillId="15" borderId="0" xfId="2" applyFont="1" applyFill="1" applyAlignment="1"/>
    <xf numFmtId="0" fontId="5" fillId="15" borderId="27" xfId="2" applyFont="1" applyFill="1" applyBorder="1" applyAlignment="1">
      <alignment horizontal="center"/>
    </xf>
    <xf numFmtId="0" fontId="16" fillId="13" borderId="0" xfId="2" applyFont="1" applyFill="1" applyBorder="1" applyAlignment="1" applyProtection="1">
      <alignment horizontal="center" vertical="top" wrapText="1"/>
      <protection locked="0"/>
    </xf>
    <xf numFmtId="0" fontId="5" fillId="15" borderId="0" xfId="2" applyFont="1" applyFill="1" applyBorder="1" applyAlignment="1">
      <alignment horizontal="center"/>
    </xf>
    <xf numFmtId="0" fontId="5" fillId="15" borderId="2" xfId="2" applyFont="1" applyFill="1" applyBorder="1" applyAlignment="1">
      <alignment horizontal="left" vertical="center" wrapText="1"/>
    </xf>
    <xf numFmtId="0" fontId="5" fillId="15" borderId="0" xfId="2" applyFont="1" applyFill="1" applyBorder="1" applyAlignment="1">
      <alignment horizontal="left" vertical="center" wrapText="1"/>
    </xf>
    <xf numFmtId="0" fontId="5" fillId="15" borderId="2" xfId="2" applyFont="1" applyFill="1" applyBorder="1" applyAlignment="1">
      <alignment horizontal="left" vertical="center"/>
    </xf>
    <xf numFmtId="0" fontId="5" fillId="15" borderId="0" xfId="2" applyFont="1" applyFill="1" applyBorder="1" applyAlignment="1">
      <alignment horizontal="left" vertical="center"/>
    </xf>
    <xf numFmtId="0" fontId="5" fillId="13" borderId="33" xfId="2" applyFont="1" applyFill="1" applyBorder="1"/>
    <xf numFmtId="0" fontId="5" fillId="13" borderId="0" xfId="2" applyFont="1" applyFill="1" applyBorder="1"/>
    <xf numFmtId="0" fontId="9" fillId="15" borderId="0" xfId="2" applyFont="1" applyFill="1" applyBorder="1" applyAlignment="1">
      <alignment horizontal="center"/>
    </xf>
    <xf numFmtId="165" fontId="5" fillId="15" borderId="2" xfId="3" applyFont="1" applyFill="1" applyBorder="1" applyAlignment="1" applyProtection="1">
      <alignment horizontal="left" vertical="center"/>
    </xf>
    <xf numFmtId="165" fontId="5" fillId="15" borderId="0" xfId="3" applyFont="1" applyFill="1" applyBorder="1" applyAlignment="1" applyProtection="1">
      <alignment horizontal="left" vertical="center"/>
    </xf>
    <xf numFmtId="0" fontId="5" fillId="13" borderId="2" xfId="2" applyFont="1" applyFill="1" applyBorder="1"/>
    <xf numFmtId="0" fontId="8" fillId="15" borderId="2" xfId="2" applyFont="1" applyFill="1" applyBorder="1" applyAlignment="1">
      <alignment vertical="center"/>
    </xf>
    <xf numFmtId="0" fontId="8" fillId="15" borderId="0" xfId="2" applyFont="1" applyFill="1" applyBorder="1" applyAlignment="1">
      <alignment vertical="center"/>
    </xf>
    <xf numFmtId="0" fontId="19" fillId="15" borderId="2" xfId="2" applyFont="1" applyFill="1" applyBorder="1" applyAlignment="1">
      <alignment horizontal="left" vertical="center" wrapText="1"/>
    </xf>
    <xf numFmtId="0" fontId="19" fillId="15" borderId="0" xfId="2" applyFont="1" applyFill="1" applyBorder="1" applyAlignment="1">
      <alignment horizontal="left" vertical="center" wrapText="1"/>
    </xf>
    <xf numFmtId="0" fontId="19" fillId="15" borderId="33" xfId="2" applyFont="1" applyFill="1" applyBorder="1" applyAlignment="1">
      <alignment vertical="center"/>
    </xf>
    <xf numFmtId="0" fontId="19" fillId="15" borderId="46" xfId="2" applyFont="1" applyFill="1" applyBorder="1" applyAlignment="1">
      <alignment vertical="center"/>
    </xf>
    <xf numFmtId="0" fontId="8" fillId="11" borderId="42" xfId="2" applyFont="1" applyFill="1" applyBorder="1" applyAlignment="1">
      <alignment vertical="center"/>
    </xf>
    <xf numFmtId="0" fontId="8" fillId="11" borderId="43" xfId="2" applyFont="1" applyFill="1" applyBorder="1" applyAlignment="1">
      <alignment vertical="center"/>
    </xf>
    <xf numFmtId="0" fontId="8" fillId="11" borderId="47" xfId="2" applyFont="1" applyFill="1" applyBorder="1" applyAlignment="1">
      <alignment horizontal="center" vertical="center" wrapText="1"/>
    </xf>
    <xf numFmtId="0" fontId="8" fillId="11" borderId="48" xfId="2" applyFont="1" applyFill="1" applyBorder="1" applyAlignment="1">
      <alignment horizontal="center" vertical="center" wrapText="1"/>
    </xf>
    <xf numFmtId="0" fontId="8" fillId="11" borderId="49" xfId="2" applyFont="1" applyFill="1" applyBorder="1" applyAlignment="1">
      <alignment horizontal="center" vertical="center" wrapText="1"/>
    </xf>
    <xf numFmtId="0" fontId="8" fillId="11" borderId="50" xfId="2" applyFont="1" applyFill="1" applyBorder="1" applyAlignment="1">
      <alignment vertical="center"/>
    </xf>
    <xf numFmtId="0" fontId="8" fillId="11" borderId="51" xfId="2" applyFont="1" applyFill="1" applyBorder="1" applyAlignment="1">
      <alignment vertical="center"/>
    </xf>
    <xf numFmtId="0" fontId="19" fillId="13" borderId="2" xfId="2" applyFont="1" applyFill="1" applyBorder="1"/>
    <xf numFmtId="0" fontId="19" fillId="13" borderId="0" xfId="2" applyFont="1" applyFill="1" applyBorder="1"/>
    <xf numFmtId="0" fontId="8" fillId="15" borderId="2" xfId="2" applyFont="1" applyFill="1" applyBorder="1" applyAlignment="1">
      <alignment vertical="center" wrapText="1"/>
    </xf>
    <xf numFmtId="0" fontId="8" fillId="15" borderId="0" xfId="2" applyFont="1" applyFill="1" applyBorder="1" applyAlignment="1">
      <alignment vertical="center" wrapText="1"/>
    </xf>
    <xf numFmtId="0" fontId="5" fillId="14" borderId="0" xfId="2" applyFont="1" applyFill="1" applyBorder="1"/>
    <xf numFmtId="0" fontId="8" fillId="15" borderId="31" xfId="2" applyFont="1" applyFill="1" applyBorder="1" applyAlignment="1">
      <alignment vertical="center" wrapText="1"/>
    </xf>
    <xf numFmtId="0" fontId="8" fillId="15" borderId="45" xfId="2" applyFont="1" applyFill="1" applyBorder="1" applyAlignment="1">
      <alignment vertical="center" wrapText="1"/>
    </xf>
    <xf numFmtId="0" fontId="5" fillId="11" borderId="5" xfId="2" applyFont="1" applyFill="1" applyBorder="1" applyAlignment="1">
      <alignment horizontal="center"/>
    </xf>
    <xf numFmtId="0" fontId="5" fillId="11" borderId="29" xfId="2" applyFont="1" applyFill="1" applyBorder="1" applyAlignment="1">
      <alignment horizontal="center"/>
    </xf>
    <xf numFmtId="0" fontId="8" fillId="11" borderId="6" xfId="2" applyFont="1" applyFill="1" applyBorder="1" applyAlignment="1">
      <alignment horizontal="center" vertical="center" wrapText="1"/>
    </xf>
    <xf numFmtId="0" fontId="4" fillId="11" borderId="2" xfId="2" applyFont="1" applyFill="1" applyBorder="1" applyAlignment="1">
      <alignment horizontal="center" vertical="center"/>
    </xf>
    <xf numFmtId="0" fontId="4" fillId="11" borderId="3" xfId="2" applyFont="1" applyFill="1" applyBorder="1" applyAlignment="1">
      <alignment horizontal="center" vertical="center"/>
    </xf>
    <xf numFmtId="0" fontId="9" fillId="0" borderId="0" xfId="2" applyFont="1" applyBorder="1" applyAlignment="1">
      <alignment horizontal="center"/>
    </xf>
    <xf numFmtId="49" fontId="4" fillId="11" borderId="5" xfId="2" applyNumberFormat="1" applyFont="1" applyFill="1" applyBorder="1" applyAlignment="1">
      <alignment horizontal="center" vertical="center"/>
    </xf>
  </cellXfs>
  <cellStyles count="422">
    <cellStyle name="=C:\WINNT\SYSTEM32\COMMAND.COM" xfId="9"/>
    <cellStyle name="20% - Énfasis1 2" xfId="10"/>
    <cellStyle name="20% - Énfasis2 2" xfId="11"/>
    <cellStyle name="20% - Énfasis3 2" xfId="12"/>
    <cellStyle name="20% - Énfasis4 2" xfId="13"/>
    <cellStyle name="40% - Énfasis3 2" xfId="14"/>
    <cellStyle name="60% - Énfasis3 2" xfId="15"/>
    <cellStyle name="60% - Énfasis4 2" xfId="16"/>
    <cellStyle name="60% - Énfasis6 2" xfId="17"/>
    <cellStyle name="Euro" xfId="18"/>
    <cellStyle name="Euro 2" xfId="19"/>
    <cellStyle name="Fecha" xfId="20"/>
    <cellStyle name="Fijo" xfId="21"/>
    <cellStyle name="HEADING1" xfId="22"/>
    <cellStyle name="HEADING2" xfId="23"/>
    <cellStyle name="Millares 10" xfId="24"/>
    <cellStyle name="Millares 11" xfId="25"/>
    <cellStyle name="Millares 12" xfId="26"/>
    <cellStyle name="Millares 13" xfId="27"/>
    <cellStyle name="Millares 14" xfId="28"/>
    <cellStyle name="Millares 15" xfId="29"/>
    <cellStyle name="Millares 2" xfId="3"/>
    <cellStyle name="Millares 2 10" xfId="30"/>
    <cellStyle name="Millares 2 10 2" xfId="31"/>
    <cellStyle name="Millares 2 11" xfId="32"/>
    <cellStyle name="Millares 2 11 2" xfId="33"/>
    <cellStyle name="Millares 2 12" xfId="34"/>
    <cellStyle name="Millares 2 12 2" xfId="35"/>
    <cellStyle name="Millares 2 13" xfId="36"/>
    <cellStyle name="Millares 2 13 2" xfId="37"/>
    <cellStyle name="Millares 2 14" xfId="38"/>
    <cellStyle name="Millares 2 14 2" xfId="39"/>
    <cellStyle name="Millares 2 15" xfId="40"/>
    <cellStyle name="Millares 2 15 2" xfId="41"/>
    <cellStyle name="Millares 2 16" xfId="42"/>
    <cellStyle name="Millares 2 16 2" xfId="8"/>
    <cellStyle name="Millares 2 17" xfId="43"/>
    <cellStyle name="Millares 2 17 2" xfId="44"/>
    <cellStyle name="Millares 2 18" xfId="45"/>
    <cellStyle name="Millares 2 18 2" xfId="46"/>
    <cellStyle name="Millares 2 19" xfId="47"/>
    <cellStyle name="Millares 2 2" xfId="48"/>
    <cellStyle name="Millares 2 2 10" xfId="49"/>
    <cellStyle name="Millares 2 2 11" xfId="50"/>
    <cellStyle name="Millares 2 2 12" xfId="51"/>
    <cellStyle name="Millares 2 2 13" xfId="52"/>
    <cellStyle name="Millares 2 2 14" xfId="53"/>
    <cellStyle name="Millares 2 2 15" xfId="54"/>
    <cellStyle name="Millares 2 2 16" xfId="55"/>
    <cellStyle name="Millares 2 2 17" xfId="56"/>
    <cellStyle name="Millares 2 2 18" xfId="57"/>
    <cellStyle name="Millares 2 2 19" xfId="58"/>
    <cellStyle name="Millares 2 2 2" xfId="59"/>
    <cellStyle name="Millares 2 2 2 2" xfId="60"/>
    <cellStyle name="Millares 2 2 20" xfId="61"/>
    <cellStyle name="Millares 2 2 21" xfId="62"/>
    <cellStyle name="Millares 2 2 22" xfId="63"/>
    <cellStyle name="Millares 2 2 23" xfId="64"/>
    <cellStyle name="Millares 2 2 24" xfId="65"/>
    <cellStyle name="Millares 2 2 25" xfId="66"/>
    <cellStyle name="Millares 2 2 26" xfId="67"/>
    <cellStyle name="Millares 2 2 27" xfId="68"/>
    <cellStyle name="Millares 2 2 28" xfId="69"/>
    <cellStyle name="Millares 2 2 3" xfId="70"/>
    <cellStyle name="Millares 2 2 3 2" xfId="71"/>
    <cellStyle name="Millares 2 2 4" xfId="72"/>
    <cellStyle name="Millares 2 2 5" xfId="73"/>
    <cellStyle name="Millares 2 2 6" xfId="74"/>
    <cellStyle name="Millares 2 2 7" xfId="75"/>
    <cellStyle name="Millares 2 2 8" xfId="76"/>
    <cellStyle name="Millares 2 2 9" xfId="77"/>
    <cellStyle name="Millares 2 20" xfId="78"/>
    <cellStyle name="Millares 2 21" xfId="79"/>
    <cellStyle name="Millares 2 22" xfId="80"/>
    <cellStyle name="Millares 2 23" xfId="81"/>
    <cellStyle name="Millares 2 24" xfId="82"/>
    <cellStyle name="Millares 2 25" xfId="83"/>
    <cellStyle name="Millares 2 26" xfId="84"/>
    <cellStyle name="Millares 2 27" xfId="85"/>
    <cellStyle name="Millares 2 28" xfId="86"/>
    <cellStyle name="Millares 2 29" xfId="87"/>
    <cellStyle name="Millares 2 3" xfId="88"/>
    <cellStyle name="Millares 2 3 10" xfId="89"/>
    <cellStyle name="Millares 2 3 11" xfId="90"/>
    <cellStyle name="Millares 2 3 12" xfId="91"/>
    <cellStyle name="Millares 2 3 13" xfId="92"/>
    <cellStyle name="Millares 2 3 14" xfId="93"/>
    <cellStyle name="Millares 2 3 15" xfId="94"/>
    <cellStyle name="Millares 2 3 16" xfId="95"/>
    <cellStyle name="Millares 2 3 17" xfId="96"/>
    <cellStyle name="Millares 2 3 18" xfId="97"/>
    <cellStyle name="Millares 2 3 19" xfId="98"/>
    <cellStyle name="Millares 2 3 2" xfId="99"/>
    <cellStyle name="Millares 2 3 2 2" xfId="100"/>
    <cellStyle name="Millares 2 3 20" xfId="101"/>
    <cellStyle name="Millares 2 3 21" xfId="102"/>
    <cellStyle name="Millares 2 3 22" xfId="103"/>
    <cellStyle name="Millares 2 3 23" xfId="104"/>
    <cellStyle name="Millares 2 3 24" xfId="105"/>
    <cellStyle name="Millares 2 3 3" xfId="106"/>
    <cellStyle name="Millares 2 3 4" xfId="107"/>
    <cellStyle name="Millares 2 3 5" xfId="108"/>
    <cellStyle name="Millares 2 3 6" xfId="109"/>
    <cellStyle name="Millares 2 3 7" xfId="110"/>
    <cellStyle name="Millares 2 3 8" xfId="111"/>
    <cellStyle name="Millares 2 3 9" xfId="112"/>
    <cellStyle name="Millares 2 30" xfId="113"/>
    <cellStyle name="Millares 2 4" xfId="114"/>
    <cellStyle name="Millares 2 4 2" xfId="115"/>
    <cellStyle name="Millares 2 5" xfId="116"/>
    <cellStyle name="Millares 2 5 2" xfId="117"/>
    <cellStyle name="Millares 2 6" xfId="118"/>
    <cellStyle name="Millares 2 6 2" xfId="119"/>
    <cellStyle name="Millares 2 7" xfId="120"/>
    <cellStyle name="Millares 2 7 2" xfId="121"/>
    <cellStyle name="Millares 2 8" xfId="122"/>
    <cellStyle name="Millares 2 8 2" xfId="123"/>
    <cellStyle name="Millares 2 9" xfId="124"/>
    <cellStyle name="Millares 2 9 2" xfId="125"/>
    <cellStyle name="Millares 3" xfId="126"/>
    <cellStyle name="Millares 3 2" xfId="127"/>
    <cellStyle name="Millares 3 3" xfId="128"/>
    <cellStyle name="Millares 3 4" xfId="129"/>
    <cellStyle name="Millares 3 5" xfId="130"/>
    <cellStyle name="Millares 3 6" xfId="131"/>
    <cellStyle name="Millares 3 7" xfId="132"/>
    <cellStyle name="Millares 4" xfId="133"/>
    <cellStyle name="Millares 4 2" xfId="134"/>
    <cellStyle name="Millares 4 3" xfId="135"/>
    <cellStyle name="Millares 5" xfId="136"/>
    <cellStyle name="Millares 6" xfId="137"/>
    <cellStyle name="Millares 7" xfId="138"/>
    <cellStyle name="Millares 8" xfId="139"/>
    <cellStyle name="Millares 8 2" xfId="140"/>
    <cellStyle name="Millares 9" xfId="141"/>
    <cellStyle name="Moneda 2" xfId="142"/>
    <cellStyle name="Moneda 2 2" xfId="143"/>
    <cellStyle name="Normal" xfId="0" builtinId="0"/>
    <cellStyle name="Normal 10 2" xfId="144"/>
    <cellStyle name="Normal 10 3" xfId="145"/>
    <cellStyle name="Normal 10 4" xfId="146"/>
    <cellStyle name="Normal 10 5" xfId="147"/>
    <cellStyle name="Normal 10 6" xfId="148"/>
    <cellStyle name="Normal 11 2" xfId="149"/>
    <cellStyle name="Normal 12 2" xfId="150"/>
    <cellStyle name="Normal 12 3" xfId="151"/>
    <cellStyle name="Normal 13 2" xfId="152"/>
    <cellStyle name="Normal 14 2" xfId="153"/>
    <cellStyle name="Normal 15" xfId="7"/>
    <cellStyle name="Normal 2" xfId="2"/>
    <cellStyle name="Normal 2 10" xfId="154"/>
    <cellStyle name="Normal 2 10 2" xfId="155"/>
    <cellStyle name="Normal 2 10 3" xfId="156"/>
    <cellStyle name="Normal 2 10 4" xfId="157"/>
    <cellStyle name="Normal 2 11" xfId="158"/>
    <cellStyle name="Normal 2 11 2" xfId="159"/>
    <cellStyle name="Normal 2 11 3" xfId="160"/>
    <cellStyle name="Normal 2 11 4" xfId="161"/>
    <cellStyle name="Normal 2 12" xfId="162"/>
    <cellStyle name="Normal 2 12 2" xfId="163"/>
    <cellStyle name="Normal 2 12 3" xfId="164"/>
    <cellStyle name="Normal 2 12 4" xfId="165"/>
    <cellStyle name="Normal 2 13" xfId="166"/>
    <cellStyle name="Normal 2 13 2" xfId="167"/>
    <cellStyle name="Normal 2 13 3" xfId="168"/>
    <cellStyle name="Normal 2 13 4" xfId="169"/>
    <cellStyle name="Normal 2 14" xfId="170"/>
    <cellStyle name="Normal 2 14 2" xfId="171"/>
    <cellStyle name="Normal 2 14 3" xfId="172"/>
    <cellStyle name="Normal 2 14 4" xfId="173"/>
    <cellStyle name="Normal 2 15" xfId="174"/>
    <cellStyle name="Normal 2 15 2" xfId="175"/>
    <cellStyle name="Normal 2 15 3" xfId="176"/>
    <cellStyle name="Normal 2 15 4" xfId="177"/>
    <cellStyle name="Normal 2 16" xfId="178"/>
    <cellStyle name="Normal 2 16 2" xfId="179"/>
    <cellStyle name="Normal 2 16 3" xfId="180"/>
    <cellStyle name="Normal 2 16 4" xfId="181"/>
    <cellStyle name="Normal 2 17" xfId="182"/>
    <cellStyle name="Normal 2 17 2" xfId="183"/>
    <cellStyle name="Normal 2 17 3" xfId="184"/>
    <cellStyle name="Normal 2 17 4" xfId="185"/>
    <cellStyle name="Normal 2 18" xfId="186"/>
    <cellStyle name="Normal 2 18 2" xfId="187"/>
    <cellStyle name="Normal 2 18 3" xfId="188"/>
    <cellStyle name="Normal 2 19" xfId="189"/>
    <cellStyle name="Normal 2 19 2" xfId="190"/>
    <cellStyle name="Normal 2 2" xfId="4"/>
    <cellStyle name="Normal 2 2 10" xfId="191"/>
    <cellStyle name="Normal 2 2 11" xfId="192"/>
    <cellStyle name="Normal 2 2 12" xfId="193"/>
    <cellStyle name="Normal 2 2 13" xfId="194"/>
    <cellStyle name="Normal 2 2 14" xfId="195"/>
    <cellStyle name="Normal 2 2 15" xfId="196"/>
    <cellStyle name="Normal 2 2 16" xfId="197"/>
    <cellStyle name="Normal 2 2 17" xfId="198"/>
    <cellStyle name="Normal 2 2 18" xfId="199"/>
    <cellStyle name="Normal 2 2 19" xfId="200"/>
    <cellStyle name="Normal 2 2 2" xfId="201"/>
    <cellStyle name="Normal 2 2 2 2" xfId="202"/>
    <cellStyle name="Normal 2 2 2 3" xfId="203"/>
    <cellStyle name="Normal 2 2 2 4" xfId="204"/>
    <cellStyle name="Normal 2 2 2 5" xfId="205"/>
    <cellStyle name="Normal 2 2 2 6" xfId="206"/>
    <cellStyle name="Normal 2 2 2 7" xfId="207"/>
    <cellStyle name="Normal 2 2 20" xfId="208"/>
    <cellStyle name="Normal 2 2 21" xfId="209"/>
    <cellStyle name="Normal 2 2 22" xfId="210"/>
    <cellStyle name="Normal 2 2 23" xfId="211"/>
    <cellStyle name="Normal 2 2 3" xfId="212"/>
    <cellStyle name="Normal 2 2 4" xfId="213"/>
    <cellStyle name="Normal 2 2 5" xfId="214"/>
    <cellStyle name="Normal 2 2 6" xfId="215"/>
    <cellStyle name="Normal 2 2 7" xfId="216"/>
    <cellStyle name="Normal 2 2 8" xfId="217"/>
    <cellStyle name="Normal 2 2 9" xfId="218"/>
    <cellStyle name="Normal 2 20" xfId="219"/>
    <cellStyle name="Normal 2 20 2" xfId="220"/>
    <cellStyle name="Normal 2 21" xfId="221"/>
    <cellStyle name="Normal 2 21 2" xfId="222"/>
    <cellStyle name="Normal 2 22" xfId="223"/>
    <cellStyle name="Normal 2 22 2" xfId="224"/>
    <cellStyle name="Normal 2 23" xfId="225"/>
    <cellStyle name="Normal 2 24" xfId="226"/>
    <cellStyle name="Normal 2 25" xfId="227"/>
    <cellStyle name="Normal 2 26" xfId="228"/>
    <cellStyle name="Normal 2 27" xfId="229"/>
    <cellStyle name="Normal 2 28" xfId="230"/>
    <cellStyle name="Normal 2 29" xfId="231"/>
    <cellStyle name="Normal 2 3" xfId="232"/>
    <cellStyle name="Normal 2 3 10" xfId="233"/>
    <cellStyle name="Normal 2 3 11" xfId="234"/>
    <cellStyle name="Normal 2 3 12" xfId="235"/>
    <cellStyle name="Normal 2 3 13" xfId="236"/>
    <cellStyle name="Normal 2 3 14" xfId="237"/>
    <cellStyle name="Normal 2 3 15" xfId="238"/>
    <cellStyle name="Normal 2 3 16" xfId="239"/>
    <cellStyle name="Normal 2 3 17" xfId="240"/>
    <cellStyle name="Normal 2 3 2" xfId="241"/>
    <cellStyle name="Normal 2 3 2 10" xfId="242"/>
    <cellStyle name="Normal 2 3 2 11" xfId="243"/>
    <cellStyle name="Normal 2 3 2 12" xfId="244"/>
    <cellStyle name="Normal 2 3 2 13" xfId="245"/>
    <cellStyle name="Normal 2 3 2 14" xfId="246"/>
    <cellStyle name="Normal 2 3 2 15" xfId="247"/>
    <cellStyle name="Normal 2 3 2 16" xfId="248"/>
    <cellStyle name="Normal 2 3 2 17" xfId="249"/>
    <cellStyle name="Normal 2 3 2 2" xfId="250"/>
    <cellStyle name="Normal 2 3 2 3" xfId="251"/>
    <cellStyle name="Normal 2 3 2 4" xfId="252"/>
    <cellStyle name="Normal 2 3 2 5" xfId="253"/>
    <cellStyle name="Normal 2 3 2 6" xfId="254"/>
    <cellStyle name="Normal 2 3 2 7" xfId="255"/>
    <cellStyle name="Normal 2 3 2 8" xfId="256"/>
    <cellStyle name="Normal 2 3 2 9" xfId="257"/>
    <cellStyle name="Normal 2 3 3" xfId="258"/>
    <cellStyle name="Normal 2 3 4" xfId="259"/>
    <cellStyle name="Normal 2 3 5" xfId="260"/>
    <cellStyle name="Normal 2 3 6" xfId="261"/>
    <cellStyle name="Normal 2 3 7" xfId="262"/>
    <cellStyle name="Normal 2 3 8" xfId="263"/>
    <cellStyle name="Normal 2 3 8 2" xfId="264"/>
    <cellStyle name="Normal 2 3 9" xfId="265"/>
    <cellStyle name="Normal 2 30" xfId="266"/>
    <cellStyle name="Normal 2 4" xfId="267"/>
    <cellStyle name="Normal 2 4 2" xfId="268"/>
    <cellStyle name="Normal 2 4 3" xfId="269"/>
    <cellStyle name="Normal 2 4 4" xfId="270"/>
    <cellStyle name="Normal 2 5" xfId="271"/>
    <cellStyle name="Normal 2 5 2" xfId="272"/>
    <cellStyle name="Normal 2 5 3" xfId="273"/>
    <cellStyle name="Normal 2 5 4" xfId="274"/>
    <cellStyle name="Normal 2 6" xfId="275"/>
    <cellStyle name="Normal 2 6 2" xfId="276"/>
    <cellStyle name="Normal 2 6 3" xfId="277"/>
    <cellStyle name="Normal 2 6 4" xfId="278"/>
    <cellStyle name="Normal 2 7" xfId="279"/>
    <cellStyle name="Normal 2 7 2" xfId="280"/>
    <cellStyle name="Normal 2 7 3" xfId="281"/>
    <cellStyle name="Normal 2 7 4" xfId="282"/>
    <cellStyle name="Normal 2 8" xfId="283"/>
    <cellStyle name="Normal 2 8 2" xfId="284"/>
    <cellStyle name="Normal 2 8 3" xfId="285"/>
    <cellStyle name="Normal 2 8 4" xfId="286"/>
    <cellStyle name="Normal 2 82" xfId="287"/>
    <cellStyle name="Normal 2 83" xfId="288"/>
    <cellStyle name="Normal 2 86" xfId="289"/>
    <cellStyle name="Normal 2 9" xfId="290"/>
    <cellStyle name="Normal 2 9 2" xfId="291"/>
    <cellStyle name="Normal 2 9 3" xfId="292"/>
    <cellStyle name="Normal 2 9 4" xfId="293"/>
    <cellStyle name="Normal 3" xfId="294"/>
    <cellStyle name="Normal 3 10" xfId="295"/>
    <cellStyle name="Normal 3 2" xfId="296"/>
    <cellStyle name="Normal 3 3" xfId="297"/>
    <cellStyle name="Normal 3 4" xfId="298"/>
    <cellStyle name="Normal 3 5" xfId="299"/>
    <cellStyle name="Normal 3 6" xfId="300"/>
    <cellStyle name="Normal 3 7" xfId="301"/>
    <cellStyle name="Normal 3 8" xfId="302"/>
    <cellStyle name="Normal 3 9" xfId="303"/>
    <cellStyle name="Normal 4" xfId="304"/>
    <cellStyle name="Normal 4 10" xfId="305"/>
    <cellStyle name="Normal 4 11" xfId="306"/>
    <cellStyle name="Normal 4 12" xfId="307"/>
    <cellStyle name="Normal 4 13" xfId="308"/>
    <cellStyle name="Normal 4 14" xfId="309"/>
    <cellStyle name="Normal 4 15" xfId="310"/>
    <cellStyle name="Normal 4 16" xfId="311"/>
    <cellStyle name="Normal 4 17" xfId="312"/>
    <cellStyle name="Normal 4 18" xfId="313"/>
    <cellStyle name="Normal 4 19" xfId="314"/>
    <cellStyle name="Normal 4 2" xfId="315"/>
    <cellStyle name="Normal 4 2 2" xfId="316"/>
    <cellStyle name="Normal 4 20" xfId="317"/>
    <cellStyle name="Normal 4 21" xfId="318"/>
    <cellStyle name="Normal 4 22" xfId="319"/>
    <cellStyle name="Normal 4 3" xfId="320"/>
    <cellStyle name="Normal 4 3 2" xfId="321"/>
    <cellStyle name="Normal 4 4" xfId="322"/>
    <cellStyle name="Normal 4 4 2" xfId="323"/>
    <cellStyle name="Normal 4 5" xfId="324"/>
    <cellStyle name="Normal 4 5 2" xfId="325"/>
    <cellStyle name="Normal 4 6" xfId="326"/>
    <cellStyle name="Normal 4 7" xfId="327"/>
    <cellStyle name="Normal 4 8" xfId="328"/>
    <cellStyle name="Normal 4 9" xfId="329"/>
    <cellStyle name="Normal 5" xfId="330"/>
    <cellStyle name="Normal 5 10" xfId="331"/>
    <cellStyle name="Normal 5 10 2" xfId="332"/>
    <cellStyle name="Normal 5 11" xfId="333"/>
    <cellStyle name="Normal 5 11 2" xfId="334"/>
    <cellStyle name="Normal 5 12" xfId="335"/>
    <cellStyle name="Normal 5 12 2" xfId="336"/>
    <cellStyle name="Normal 5 13" xfId="337"/>
    <cellStyle name="Normal 5 13 2" xfId="338"/>
    <cellStyle name="Normal 5 14" xfId="339"/>
    <cellStyle name="Normal 5 14 2" xfId="340"/>
    <cellStyle name="Normal 5 15" xfId="341"/>
    <cellStyle name="Normal 5 15 2" xfId="342"/>
    <cellStyle name="Normal 5 16" xfId="343"/>
    <cellStyle name="Normal 5 16 2" xfId="344"/>
    <cellStyle name="Normal 5 17" xfId="345"/>
    <cellStyle name="Normal 5 17 2" xfId="346"/>
    <cellStyle name="Normal 5 18" xfId="347"/>
    <cellStyle name="Normal 5 19" xfId="348"/>
    <cellStyle name="Normal 5 2" xfId="349"/>
    <cellStyle name="Normal 5 2 2" xfId="350"/>
    <cellStyle name="Normal 5 20" xfId="351"/>
    <cellStyle name="Normal 5 21" xfId="352"/>
    <cellStyle name="Normal 5 22" xfId="353"/>
    <cellStyle name="Normal 5 3" xfId="354"/>
    <cellStyle name="Normal 5 3 2" xfId="355"/>
    <cellStyle name="Normal 5 3 3" xfId="356"/>
    <cellStyle name="Normal 5 4" xfId="357"/>
    <cellStyle name="Normal 5 4 2" xfId="358"/>
    <cellStyle name="Normal 5 4 3" xfId="359"/>
    <cellStyle name="Normal 5 5" xfId="360"/>
    <cellStyle name="Normal 5 5 2" xfId="361"/>
    <cellStyle name="Normal 5 5 3" xfId="362"/>
    <cellStyle name="Normal 5 6" xfId="363"/>
    <cellStyle name="Normal 5 6 2" xfId="364"/>
    <cellStyle name="Normal 5 7" xfId="365"/>
    <cellStyle name="Normal 5 7 2" xfId="366"/>
    <cellStyle name="Normal 5 7 3" xfId="367"/>
    <cellStyle name="Normal 5 8" xfId="368"/>
    <cellStyle name="Normal 5 8 2" xfId="369"/>
    <cellStyle name="Normal 5 9" xfId="370"/>
    <cellStyle name="Normal 5 9 2" xfId="371"/>
    <cellStyle name="Normal 56" xfId="372"/>
    <cellStyle name="Normal 56 2" xfId="373"/>
    <cellStyle name="Normal 6" xfId="374"/>
    <cellStyle name="Normal 6 2" xfId="375"/>
    <cellStyle name="Normal 6 2 2" xfId="376"/>
    <cellStyle name="Normal 6 3" xfId="377"/>
    <cellStyle name="Normal 6 4" xfId="378"/>
    <cellStyle name="Normal 7 10" xfId="379"/>
    <cellStyle name="Normal 7 11" xfId="380"/>
    <cellStyle name="Normal 7 12" xfId="381"/>
    <cellStyle name="Normal 7 13" xfId="382"/>
    <cellStyle name="Normal 7 14" xfId="383"/>
    <cellStyle name="Normal 7 15" xfId="384"/>
    <cellStyle name="Normal 7 16" xfId="385"/>
    <cellStyle name="Normal 7 17" xfId="386"/>
    <cellStyle name="Normal 7 18" xfId="387"/>
    <cellStyle name="Normal 7 19" xfId="388"/>
    <cellStyle name="Normal 7 2" xfId="389"/>
    <cellStyle name="Normal 7 3" xfId="390"/>
    <cellStyle name="Normal 7 4" xfId="391"/>
    <cellStyle name="Normal 7 5" xfId="392"/>
    <cellStyle name="Normal 7 6" xfId="393"/>
    <cellStyle name="Normal 7 7" xfId="394"/>
    <cellStyle name="Normal 7 8" xfId="395"/>
    <cellStyle name="Normal 7 9" xfId="396"/>
    <cellStyle name="Normal 8" xfId="5"/>
    <cellStyle name="Normal 8 2" xfId="397"/>
    <cellStyle name="Normal 9" xfId="398"/>
    <cellStyle name="Normal 9 2" xfId="399"/>
    <cellStyle name="Normal 9 3" xfId="400"/>
    <cellStyle name="Normal 9 4" xfId="401"/>
    <cellStyle name="Notas 2 2" xfId="402"/>
    <cellStyle name="Notas 9" xfId="403"/>
    <cellStyle name="Porcentaje" xfId="1" builtinId="5"/>
    <cellStyle name="Porcentaje 2" xfId="404"/>
    <cellStyle name="Porcentaje 2 2" xfId="6"/>
    <cellStyle name="Porcentual 2" xfId="405"/>
    <cellStyle name="Porcentual 2 2" xfId="406"/>
    <cellStyle name="Porcentual 3" xfId="407"/>
    <cellStyle name="SAPBEXstdItem" xfId="408"/>
    <cellStyle name="Total 10" xfId="409"/>
    <cellStyle name="Total 11" xfId="410"/>
    <cellStyle name="Total 12" xfId="411"/>
    <cellStyle name="Total 13" xfId="412"/>
    <cellStyle name="Total 14" xfId="413"/>
    <cellStyle name="Total 2" xfId="414"/>
    <cellStyle name="Total 3" xfId="415"/>
    <cellStyle name="Total 4" xfId="416"/>
    <cellStyle name="Total 5" xfId="417"/>
    <cellStyle name="Total 6" xfId="418"/>
    <cellStyle name="Total 7" xfId="419"/>
    <cellStyle name="Total 8" xfId="420"/>
    <cellStyle name="Total 9" xfId="4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C000"/>
  </sheetPr>
  <dimension ref="A1:G447"/>
  <sheetViews>
    <sheetView tabSelected="1" zoomScaleNormal="100" workbookViewId="0">
      <selection activeCell="D15" sqref="D15"/>
    </sheetView>
  </sheetViews>
  <sheetFormatPr baseColWidth="10" defaultRowHeight="12.75"/>
  <cols>
    <col min="1" max="1" width="66.28515625" style="54" customWidth="1"/>
    <col min="2" max="2" width="16.42578125" style="54" customWidth="1"/>
    <col min="3" max="3" width="18.5703125" style="54" customWidth="1"/>
    <col min="4" max="4" width="18.5703125" style="54" bestFit="1" customWidth="1"/>
    <col min="5" max="5" width="13.140625" style="2" bestFit="1" customWidth="1"/>
    <col min="6" max="6" width="17.85546875" style="2" bestFit="1" customWidth="1"/>
    <col min="7" max="7" width="11.42578125" style="2"/>
    <col min="8" max="256" width="11.42578125" style="54"/>
    <col min="257" max="257" width="67.7109375" style="54" customWidth="1"/>
    <col min="258" max="258" width="16.42578125" style="54" customWidth="1"/>
    <col min="259" max="259" width="18.5703125" style="54" customWidth="1"/>
    <col min="260" max="260" width="19.140625" style="54" customWidth="1"/>
    <col min="261" max="261" width="14.85546875" style="54" customWidth="1"/>
    <col min="262" max="512" width="11.42578125" style="54"/>
    <col min="513" max="513" width="67.7109375" style="54" customWidth="1"/>
    <col min="514" max="514" width="16.42578125" style="54" customWidth="1"/>
    <col min="515" max="515" width="18.5703125" style="54" customWidth="1"/>
    <col min="516" max="516" width="19.140625" style="54" customWidth="1"/>
    <col min="517" max="517" width="14.85546875" style="54" customWidth="1"/>
    <col min="518" max="768" width="11.42578125" style="54"/>
    <col min="769" max="769" width="67.7109375" style="54" customWidth="1"/>
    <col min="770" max="770" width="16.42578125" style="54" customWidth="1"/>
    <col min="771" max="771" width="18.5703125" style="54" customWidth="1"/>
    <col min="772" max="772" width="19.140625" style="54" customWidth="1"/>
    <col min="773" max="773" width="14.85546875" style="54" customWidth="1"/>
    <col min="774" max="1024" width="11.42578125" style="54"/>
    <col min="1025" max="1025" width="67.7109375" style="54" customWidth="1"/>
    <col min="1026" max="1026" width="16.42578125" style="54" customWidth="1"/>
    <col min="1027" max="1027" width="18.5703125" style="54" customWidth="1"/>
    <col min="1028" max="1028" width="19.140625" style="54" customWidth="1"/>
    <col min="1029" max="1029" width="14.85546875" style="54" customWidth="1"/>
    <col min="1030" max="1280" width="11.42578125" style="54"/>
    <col min="1281" max="1281" width="67.7109375" style="54" customWidth="1"/>
    <col min="1282" max="1282" width="16.42578125" style="54" customWidth="1"/>
    <col min="1283" max="1283" width="18.5703125" style="54" customWidth="1"/>
    <col min="1284" max="1284" width="19.140625" style="54" customWidth="1"/>
    <col min="1285" max="1285" width="14.85546875" style="54" customWidth="1"/>
    <col min="1286" max="1536" width="11.42578125" style="54"/>
    <col min="1537" max="1537" width="67.7109375" style="54" customWidth="1"/>
    <col min="1538" max="1538" width="16.42578125" style="54" customWidth="1"/>
    <col min="1539" max="1539" width="18.5703125" style="54" customWidth="1"/>
    <col min="1540" max="1540" width="19.140625" style="54" customWidth="1"/>
    <col min="1541" max="1541" width="14.85546875" style="54" customWidth="1"/>
    <col min="1542" max="1792" width="11.42578125" style="54"/>
    <col min="1793" max="1793" width="67.7109375" style="54" customWidth="1"/>
    <col min="1794" max="1794" width="16.42578125" style="54" customWidth="1"/>
    <col min="1795" max="1795" width="18.5703125" style="54" customWidth="1"/>
    <col min="1796" max="1796" width="19.140625" style="54" customWidth="1"/>
    <col min="1797" max="1797" width="14.85546875" style="54" customWidth="1"/>
    <col min="1798" max="2048" width="11.42578125" style="54"/>
    <col min="2049" max="2049" width="67.7109375" style="54" customWidth="1"/>
    <col min="2050" max="2050" width="16.42578125" style="54" customWidth="1"/>
    <col min="2051" max="2051" width="18.5703125" style="54" customWidth="1"/>
    <col min="2052" max="2052" width="19.140625" style="54" customWidth="1"/>
    <col min="2053" max="2053" width="14.85546875" style="54" customWidth="1"/>
    <col min="2054" max="2304" width="11.42578125" style="54"/>
    <col min="2305" max="2305" width="67.7109375" style="54" customWidth="1"/>
    <col min="2306" max="2306" width="16.42578125" style="54" customWidth="1"/>
    <col min="2307" max="2307" width="18.5703125" style="54" customWidth="1"/>
    <col min="2308" max="2308" width="19.140625" style="54" customWidth="1"/>
    <col min="2309" max="2309" width="14.85546875" style="54" customWidth="1"/>
    <col min="2310" max="2560" width="11.42578125" style="54"/>
    <col min="2561" max="2561" width="67.7109375" style="54" customWidth="1"/>
    <col min="2562" max="2562" width="16.42578125" style="54" customWidth="1"/>
    <col min="2563" max="2563" width="18.5703125" style="54" customWidth="1"/>
    <col min="2564" max="2564" width="19.140625" style="54" customWidth="1"/>
    <col min="2565" max="2565" width="14.85546875" style="54" customWidth="1"/>
    <col min="2566" max="2816" width="11.42578125" style="54"/>
    <col min="2817" max="2817" width="67.7109375" style="54" customWidth="1"/>
    <col min="2818" max="2818" width="16.42578125" style="54" customWidth="1"/>
    <col min="2819" max="2819" width="18.5703125" style="54" customWidth="1"/>
    <col min="2820" max="2820" width="19.140625" style="54" customWidth="1"/>
    <col min="2821" max="2821" width="14.85546875" style="54" customWidth="1"/>
    <col min="2822" max="3072" width="11.42578125" style="54"/>
    <col min="3073" max="3073" width="67.7109375" style="54" customWidth="1"/>
    <col min="3074" max="3074" width="16.42578125" style="54" customWidth="1"/>
    <col min="3075" max="3075" width="18.5703125" style="54" customWidth="1"/>
    <col min="3076" max="3076" width="19.140625" style="54" customWidth="1"/>
    <col min="3077" max="3077" width="14.85546875" style="54" customWidth="1"/>
    <col min="3078" max="3328" width="11.42578125" style="54"/>
    <col min="3329" max="3329" width="67.7109375" style="54" customWidth="1"/>
    <col min="3330" max="3330" width="16.42578125" style="54" customWidth="1"/>
    <col min="3331" max="3331" width="18.5703125" style="54" customWidth="1"/>
    <col min="3332" max="3332" width="19.140625" style="54" customWidth="1"/>
    <col min="3333" max="3333" width="14.85546875" style="54" customWidth="1"/>
    <col min="3334" max="3584" width="11.42578125" style="54"/>
    <col min="3585" max="3585" width="67.7109375" style="54" customWidth="1"/>
    <col min="3586" max="3586" width="16.42578125" style="54" customWidth="1"/>
    <col min="3587" max="3587" width="18.5703125" style="54" customWidth="1"/>
    <col min="3588" max="3588" width="19.140625" style="54" customWidth="1"/>
    <col min="3589" max="3589" width="14.85546875" style="54" customWidth="1"/>
    <col min="3590" max="3840" width="11.42578125" style="54"/>
    <col min="3841" max="3841" width="67.7109375" style="54" customWidth="1"/>
    <col min="3842" max="3842" width="16.42578125" style="54" customWidth="1"/>
    <col min="3843" max="3843" width="18.5703125" style="54" customWidth="1"/>
    <col min="3844" max="3844" width="19.140625" style="54" customWidth="1"/>
    <col min="3845" max="3845" width="14.85546875" style="54" customWidth="1"/>
    <col min="3846" max="4096" width="11.42578125" style="54"/>
    <col min="4097" max="4097" width="67.7109375" style="54" customWidth="1"/>
    <col min="4098" max="4098" width="16.42578125" style="54" customWidth="1"/>
    <col min="4099" max="4099" width="18.5703125" style="54" customWidth="1"/>
    <col min="4100" max="4100" width="19.140625" style="54" customWidth="1"/>
    <col min="4101" max="4101" width="14.85546875" style="54" customWidth="1"/>
    <col min="4102" max="4352" width="11.42578125" style="54"/>
    <col min="4353" max="4353" width="67.7109375" style="54" customWidth="1"/>
    <col min="4354" max="4354" width="16.42578125" style="54" customWidth="1"/>
    <col min="4355" max="4355" width="18.5703125" style="54" customWidth="1"/>
    <col min="4356" max="4356" width="19.140625" style="54" customWidth="1"/>
    <col min="4357" max="4357" width="14.85546875" style="54" customWidth="1"/>
    <col min="4358" max="4608" width="11.42578125" style="54"/>
    <col min="4609" max="4609" width="67.7109375" style="54" customWidth="1"/>
    <col min="4610" max="4610" width="16.42578125" style="54" customWidth="1"/>
    <col min="4611" max="4611" width="18.5703125" style="54" customWidth="1"/>
    <col min="4612" max="4612" width="19.140625" style="54" customWidth="1"/>
    <col min="4613" max="4613" width="14.85546875" style="54" customWidth="1"/>
    <col min="4614" max="4864" width="11.42578125" style="54"/>
    <col min="4865" max="4865" width="67.7109375" style="54" customWidth="1"/>
    <col min="4866" max="4866" width="16.42578125" style="54" customWidth="1"/>
    <col min="4867" max="4867" width="18.5703125" style="54" customWidth="1"/>
    <col min="4868" max="4868" width="19.140625" style="54" customWidth="1"/>
    <col min="4869" max="4869" width="14.85546875" style="54" customWidth="1"/>
    <col min="4870" max="5120" width="11.42578125" style="54"/>
    <col min="5121" max="5121" width="67.7109375" style="54" customWidth="1"/>
    <col min="5122" max="5122" width="16.42578125" style="54" customWidth="1"/>
    <col min="5123" max="5123" width="18.5703125" style="54" customWidth="1"/>
    <col min="5124" max="5124" width="19.140625" style="54" customWidth="1"/>
    <col min="5125" max="5125" width="14.85546875" style="54" customWidth="1"/>
    <col min="5126" max="5376" width="11.42578125" style="54"/>
    <col min="5377" max="5377" width="67.7109375" style="54" customWidth="1"/>
    <col min="5378" max="5378" width="16.42578125" style="54" customWidth="1"/>
    <col min="5379" max="5379" width="18.5703125" style="54" customWidth="1"/>
    <col min="5380" max="5380" width="19.140625" style="54" customWidth="1"/>
    <col min="5381" max="5381" width="14.85546875" style="54" customWidth="1"/>
    <col min="5382" max="5632" width="11.42578125" style="54"/>
    <col min="5633" max="5633" width="67.7109375" style="54" customWidth="1"/>
    <col min="5634" max="5634" width="16.42578125" style="54" customWidth="1"/>
    <col min="5635" max="5635" width="18.5703125" style="54" customWidth="1"/>
    <col min="5636" max="5636" width="19.140625" style="54" customWidth="1"/>
    <col min="5637" max="5637" width="14.85546875" style="54" customWidth="1"/>
    <col min="5638" max="5888" width="11.42578125" style="54"/>
    <col min="5889" max="5889" width="67.7109375" style="54" customWidth="1"/>
    <col min="5890" max="5890" width="16.42578125" style="54" customWidth="1"/>
    <col min="5891" max="5891" width="18.5703125" style="54" customWidth="1"/>
    <col min="5892" max="5892" width="19.140625" style="54" customWidth="1"/>
    <col min="5893" max="5893" width="14.85546875" style="54" customWidth="1"/>
    <col min="5894" max="6144" width="11.42578125" style="54"/>
    <col min="6145" max="6145" width="67.7109375" style="54" customWidth="1"/>
    <col min="6146" max="6146" width="16.42578125" style="54" customWidth="1"/>
    <col min="6147" max="6147" width="18.5703125" style="54" customWidth="1"/>
    <col min="6148" max="6148" width="19.140625" style="54" customWidth="1"/>
    <col min="6149" max="6149" width="14.85546875" style="54" customWidth="1"/>
    <col min="6150" max="6400" width="11.42578125" style="54"/>
    <col min="6401" max="6401" width="67.7109375" style="54" customWidth="1"/>
    <col min="6402" max="6402" width="16.42578125" style="54" customWidth="1"/>
    <col min="6403" max="6403" width="18.5703125" style="54" customWidth="1"/>
    <col min="6404" max="6404" width="19.140625" style="54" customWidth="1"/>
    <col min="6405" max="6405" width="14.85546875" style="54" customWidth="1"/>
    <col min="6406" max="6656" width="11.42578125" style="54"/>
    <col min="6657" max="6657" width="67.7109375" style="54" customWidth="1"/>
    <col min="6658" max="6658" width="16.42578125" style="54" customWidth="1"/>
    <col min="6659" max="6659" width="18.5703125" style="54" customWidth="1"/>
    <col min="6660" max="6660" width="19.140625" style="54" customWidth="1"/>
    <col min="6661" max="6661" width="14.85546875" style="54" customWidth="1"/>
    <col min="6662" max="6912" width="11.42578125" style="54"/>
    <col min="6913" max="6913" width="67.7109375" style="54" customWidth="1"/>
    <col min="6914" max="6914" width="16.42578125" style="54" customWidth="1"/>
    <col min="6915" max="6915" width="18.5703125" style="54" customWidth="1"/>
    <col min="6916" max="6916" width="19.140625" style="54" customWidth="1"/>
    <col min="6917" max="6917" width="14.85546875" style="54" customWidth="1"/>
    <col min="6918" max="7168" width="11.42578125" style="54"/>
    <col min="7169" max="7169" width="67.7109375" style="54" customWidth="1"/>
    <col min="7170" max="7170" width="16.42578125" style="54" customWidth="1"/>
    <col min="7171" max="7171" width="18.5703125" style="54" customWidth="1"/>
    <col min="7172" max="7172" width="19.140625" style="54" customWidth="1"/>
    <col min="7173" max="7173" width="14.85546875" style="54" customWidth="1"/>
    <col min="7174" max="7424" width="11.42578125" style="54"/>
    <col min="7425" max="7425" width="67.7109375" style="54" customWidth="1"/>
    <col min="7426" max="7426" width="16.42578125" style="54" customWidth="1"/>
    <col min="7427" max="7427" width="18.5703125" style="54" customWidth="1"/>
    <col min="7428" max="7428" width="19.140625" style="54" customWidth="1"/>
    <col min="7429" max="7429" width="14.85546875" style="54" customWidth="1"/>
    <col min="7430" max="7680" width="11.42578125" style="54"/>
    <col min="7681" max="7681" width="67.7109375" style="54" customWidth="1"/>
    <col min="7682" max="7682" width="16.42578125" style="54" customWidth="1"/>
    <col min="7683" max="7683" width="18.5703125" style="54" customWidth="1"/>
    <col min="7684" max="7684" width="19.140625" style="54" customWidth="1"/>
    <col min="7685" max="7685" width="14.85546875" style="54" customWidth="1"/>
    <col min="7686" max="7936" width="11.42578125" style="54"/>
    <col min="7937" max="7937" width="67.7109375" style="54" customWidth="1"/>
    <col min="7938" max="7938" width="16.42578125" style="54" customWidth="1"/>
    <col min="7939" max="7939" width="18.5703125" style="54" customWidth="1"/>
    <col min="7940" max="7940" width="19.140625" style="54" customWidth="1"/>
    <col min="7941" max="7941" width="14.85546875" style="54" customWidth="1"/>
    <col min="7942" max="8192" width="11.42578125" style="54"/>
    <col min="8193" max="8193" width="67.7109375" style="54" customWidth="1"/>
    <col min="8194" max="8194" width="16.42578125" style="54" customWidth="1"/>
    <col min="8195" max="8195" width="18.5703125" style="54" customWidth="1"/>
    <col min="8196" max="8196" width="19.140625" style="54" customWidth="1"/>
    <col min="8197" max="8197" width="14.85546875" style="54" customWidth="1"/>
    <col min="8198" max="8448" width="11.42578125" style="54"/>
    <col min="8449" max="8449" width="67.7109375" style="54" customWidth="1"/>
    <col min="8450" max="8450" width="16.42578125" style="54" customWidth="1"/>
    <col min="8451" max="8451" width="18.5703125" style="54" customWidth="1"/>
    <col min="8452" max="8452" width="19.140625" style="54" customWidth="1"/>
    <col min="8453" max="8453" width="14.85546875" style="54" customWidth="1"/>
    <col min="8454" max="8704" width="11.42578125" style="54"/>
    <col min="8705" max="8705" width="67.7109375" style="54" customWidth="1"/>
    <col min="8706" max="8706" width="16.42578125" style="54" customWidth="1"/>
    <col min="8707" max="8707" width="18.5703125" style="54" customWidth="1"/>
    <col min="8708" max="8708" width="19.140625" style="54" customWidth="1"/>
    <col min="8709" max="8709" width="14.85546875" style="54" customWidth="1"/>
    <col min="8710" max="8960" width="11.42578125" style="54"/>
    <col min="8961" max="8961" width="67.7109375" style="54" customWidth="1"/>
    <col min="8962" max="8962" width="16.42578125" style="54" customWidth="1"/>
    <col min="8963" max="8963" width="18.5703125" style="54" customWidth="1"/>
    <col min="8964" max="8964" width="19.140625" style="54" customWidth="1"/>
    <col min="8965" max="8965" width="14.85546875" style="54" customWidth="1"/>
    <col min="8966" max="9216" width="11.42578125" style="54"/>
    <col min="9217" max="9217" width="67.7109375" style="54" customWidth="1"/>
    <col min="9218" max="9218" width="16.42578125" style="54" customWidth="1"/>
    <col min="9219" max="9219" width="18.5703125" style="54" customWidth="1"/>
    <col min="9220" max="9220" width="19.140625" style="54" customWidth="1"/>
    <col min="9221" max="9221" width="14.85546875" style="54" customWidth="1"/>
    <col min="9222" max="9472" width="11.42578125" style="54"/>
    <col min="9473" max="9473" width="67.7109375" style="54" customWidth="1"/>
    <col min="9474" max="9474" width="16.42578125" style="54" customWidth="1"/>
    <col min="9475" max="9475" width="18.5703125" style="54" customWidth="1"/>
    <col min="9476" max="9476" width="19.140625" style="54" customWidth="1"/>
    <col min="9477" max="9477" width="14.85546875" style="54" customWidth="1"/>
    <col min="9478" max="9728" width="11.42578125" style="54"/>
    <col min="9729" max="9729" width="67.7109375" style="54" customWidth="1"/>
    <col min="9730" max="9730" width="16.42578125" style="54" customWidth="1"/>
    <col min="9731" max="9731" width="18.5703125" style="54" customWidth="1"/>
    <col min="9732" max="9732" width="19.140625" style="54" customWidth="1"/>
    <col min="9733" max="9733" width="14.85546875" style="54" customWidth="1"/>
    <col min="9734" max="9984" width="11.42578125" style="54"/>
    <col min="9985" max="9985" width="67.7109375" style="54" customWidth="1"/>
    <col min="9986" max="9986" width="16.42578125" style="54" customWidth="1"/>
    <col min="9987" max="9987" width="18.5703125" style="54" customWidth="1"/>
    <col min="9988" max="9988" width="19.140625" style="54" customWidth="1"/>
    <col min="9989" max="9989" width="14.85546875" style="54" customWidth="1"/>
    <col min="9990" max="10240" width="11.42578125" style="54"/>
    <col min="10241" max="10241" width="67.7109375" style="54" customWidth="1"/>
    <col min="10242" max="10242" width="16.42578125" style="54" customWidth="1"/>
    <col min="10243" max="10243" width="18.5703125" style="54" customWidth="1"/>
    <col min="10244" max="10244" width="19.140625" style="54" customWidth="1"/>
    <col min="10245" max="10245" width="14.85546875" style="54" customWidth="1"/>
    <col min="10246" max="10496" width="11.42578125" style="54"/>
    <col min="10497" max="10497" width="67.7109375" style="54" customWidth="1"/>
    <col min="10498" max="10498" width="16.42578125" style="54" customWidth="1"/>
    <col min="10499" max="10499" width="18.5703125" style="54" customWidth="1"/>
    <col min="10500" max="10500" width="19.140625" style="54" customWidth="1"/>
    <col min="10501" max="10501" width="14.85546875" style="54" customWidth="1"/>
    <col min="10502" max="10752" width="11.42578125" style="54"/>
    <col min="10753" max="10753" width="67.7109375" style="54" customWidth="1"/>
    <col min="10754" max="10754" width="16.42578125" style="54" customWidth="1"/>
    <col min="10755" max="10755" width="18.5703125" style="54" customWidth="1"/>
    <col min="10756" max="10756" width="19.140625" style="54" customWidth="1"/>
    <col min="10757" max="10757" width="14.85546875" style="54" customWidth="1"/>
    <col min="10758" max="11008" width="11.42578125" style="54"/>
    <col min="11009" max="11009" width="67.7109375" style="54" customWidth="1"/>
    <col min="11010" max="11010" width="16.42578125" style="54" customWidth="1"/>
    <col min="11011" max="11011" width="18.5703125" style="54" customWidth="1"/>
    <col min="11012" max="11012" width="19.140625" style="54" customWidth="1"/>
    <col min="11013" max="11013" width="14.85546875" style="54" customWidth="1"/>
    <col min="11014" max="11264" width="11.42578125" style="54"/>
    <col min="11265" max="11265" width="67.7109375" style="54" customWidth="1"/>
    <col min="11266" max="11266" width="16.42578125" style="54" customWidth="1"/>
    <col min="11267" max="11267" width="18.5703125" style="54" customWidth="1"/>
    <col min="11268" max="11268" width="19.140625" style="54" customWidth="1"/>
    <col min="11269" max="11269" width="14.85546875" style="54" customWidth="1"/>
    <col min="11270" max="11520" width="11.42578125" style="54"/>
    <col min="11521" max="11521" width="67.7109375" style="54" customWidth="1"/>
    <col min="11522" max="11522" width="16.42578125" style="54" customWidth="1"/>
    <col min="11523" max="11523" width="18.5703125" style="54" customWidth="1"/>
    <col min="11524" max="11524" width="19.140625" style="54" customWidth="1"/>
    <col min="11525" max="11525" width="14.85546875" style="54" customWidth="1"/>
    <col min="11526" max="11776" width="11.42578125" style="54"/>
    <col min="11777" max="11777" width="67.7109375" style="54" customWidth="1"/>
    <col min="11778" max="11778" width="16.42578125" style="54" customWidth="1"/>
    <col min="11779" max="11779" width="18.5703125" style="54" customWidth="1"/>
    <col min="11780" max="11780" width="19.140625" style="54" customWidth="1"/>
    <col min="11781" max="11781" width="14.85546875" style="54" customWidth="1"/>
    <col min="11782" max="12032" width="11.42578125" style="54"/>
    <col min="12033" max="12033" width="67.7109375" style="54" customWidth="1"/>
    <col min="12034" max="12034" width="16.42578125" style="54" customWidth="1"/>
    <col min="12035" max="12035" width="18.5703125" style="54" customWidth="1"/>
    <col min="12036" max="12036" width="19.140625" style="54" customWidth="1"/>
    <col min="12037" max="12037" width="14.85546875" style="54" customWidth="1"/>
    <col min="12038" max="12288" width="11.42578125" style="54"/>
    <col min="12289" max="12289" width="67.7109375" style="54" customWidth="1"/>
    <col min="12290" max="12290" width="16.42578125" style="54" customWidth="1"/>
    <col min="12291" max="12291" width="18.5703125" style="54" customWidth="1"/>
    <col min="12292" max="12292" width="19.140625" style="54" customWidth="1"/>
    <col min="12293" max="12293" width="14.85546875" style="54" customWidth="1"/>
    <col min="12294" max="12544" width="11.42578125" style="54"/>
    <col min="12545" max="12545" width="67.7109375" style="54" customWidth="1"/>
    <col min="12546" max="12546" width="16.42578125" style="54" customWidth="1"/>
    <col min="12547" max="12547" width="18.5703125" style="54" customWidth="1"/>
    <col min="12548" max="12548" width="19.140625" style="54" customWidth="1"/>
    <col min="12549" max="12549" width="14.85546875" style="54" customWidth="1"/>
    <col min="12550" max="12800" width="11.42578125" style="54"/>
    <col min="12801" max="12801" width="67.7109375" style="54" customWidth="1"/>
    <col min="12802" max="12802" width="16.42578125" style="54" customWidth="1"/>
    <col min="12803" max="12803" width="18.5703125" style="54" customWidth="1"/>
    <col min="12804" max="12804" width="19.140625" style="54" customWidth="1"/>
    <col min="12805" max="12805" width="14.85546875" style="54" customWidth="1"/>
    <col min="12806" max="13056" width="11.42578125" style="54"/>
    <col min="13057" max="13057" width="67.7109375" style="54" customWidth="1"/>
    <col min="13058" max="13058" width="16.42578125" style="54" customWidth="1"/>
    <col min="13059" max="13059" width="18.5703125" style="54" customWidth="1"/>
    <col min="13060" max="13060" width="19.140625" style="54" customWidth="1"/>
    <col min="13061" max="13061" width="14.85546875" style="54" customWidth="1"/>
    <col min="13062" max="13312" width="11.42578125" style="54"/>
    <col min="13313" max="13313" width="67.7109375" style="54" customWidth="1"/>
    <col min="13314" max="13314" width="16.42578125" style="54" customWidth="1"/>
    <col min="13315" max="13315" width="18.5703125" style="54" customWidth="1"/>
    <col min="13316" max="13316" width="19.140625" style="54" customWidth="1"/>
    <col min="13317" max="13317" width="14.85546875" style="54" customWidth="1"/>
    <col min="13318" max="13568" width="11.42578125" style="54"/>
    <col min="13569" max="13569" width="67.7109375" style="54" customWidth="1"/>
    <col min="13570" max="13570" width="16.42578125" style="54" customWidth="1"/>
    <col min="13571" max="13571" width="18.5703125" style="54" customWidth="1"/>
    <col min="13572" max="13572" width="19.140625" style="54" customWidth="1"/>
    <col min="13573" max="13573" width="14.85546875" style="54" customWidth="1"/>
    <col min="13574" max="13824" width="11.42578125" style="54"/>
    <col min="13825" max="13825" width="67.7109375" style="54" customWidth="1"/>
    <col min="13826" max="13826" width="16.42578125" style="54" customWidth="1"/>
    <col min="13827" max="13827" width="18.5703125" style="54" customWidth="1"/>
    <col min="13828" max="13828" width="19.140625" style="54" customWidth="1"/>
    <col min="13829" max="13829" width="14.85546875" style="54" customWidth="1"/>
    <col min="13830" max="14080" width="11.42578125" style="54"/>
    <col min="14081" max="14081" width="67.7109375" style="54" customWidth="1"/>
    <col min="14082" max="14082" width="16.42578125" style="54" customWidth="1"/>
    <col min="14083" max="14083" width="18.5703125" style="54" customWidth="1"/>
    <col min="14084" max="14084" width="19.140625" style="54" customWidth="1"/>
    <col min="14085" max="14085" width="14.85546875" style="54" customWidth="1"/>
    <col min="14086" max="14336" width="11.42578125" style="54"/>
    <col min="14337" max="14337" width="67.7109375" style="54" customWidth="1"/>
    <col min="14338" max="14338" width="16.42578125" style="54" customWidth="1"/>
    <col min="14339" max="14339" width="18.5703125" style="54" customWidth="1"/>
    <col min="14340" max="14340" width="19.140625" style="54" customWidth="1"/>
    <col min="14341" max="14341" width="14.85546875" style="54" customWidth="1"/>
    <col min="14342" max="14592" width="11.42578125" style="54"/>
    <col min="14593" max="14593" width="67.7109375" style="54" customWidth="1"/>
    <col min="14594" max="14594" width="16.42578125" style="54" customWidth="1"/>
    <col min="14595" max="14595" width="18.5703125" style="54" customWidth="1"/>
    <col min="14596" max="14596" width="19.140625" style="54" customWidth="1"/>
    <col min="14597" max="14597" width="14.85546875" style="54" customWidth="1"/>
    <col min="14598" max="14848" width="11.42578125" style="54"/>
    <col min="14849" max="14849" width="67.7109375" style="54" customWidth="1"/>
    <col min="14850" max="14850" width="16.42578125" style="54" customWidth="1"/>
    <col min="14851" max="14851" width="18.5703125" style="54" customWidth="1"/>
    <col min="14852" max="14852" width="19.140625" style="54" customWidth="1"/>
    <col min="14853" max="14853" width="14.85546875" style="54" customWidth="1"/>
    <col min="14854" max="15104" width="11.42578125" style="54"/>
    <col min="15105" max="15105" width="67.7109375" style="54" customWidth="1"/>
    <col min="15106" max="15106" width="16.42578125" style="54" customWidth="1"/>
    <col min="15107" max="15107" width="18.5703125" style="54" customWidth="1"/>
    <col min="15108" max="15108" width="19.140625" style="54" customWidth="1"/>
    <col min="15109" max="15109" width="14.85546875" style="54" customWidth="1"/>
    <col min="15110" max="15360" width="11.42578125" style="54"/>
    <col min="15361" max="15361" width="67.7109375" style="54" customWidth="1"/>
    <col min="15362" max="15362" width="16.42578125" style="54" customWidth="1"/>
    <col min="15363" max="15363" width="18.5703125" style="54" customWidth="1"/>
    <col min="15364" max="15364" width="19.140625" style="54" customWidth="1"/>
    <col min="15365" max="15365" width="14.85546875" style="54" customWidth="1"/>
    <col min="15366" max="15616" width="11.42578125" style="54"/>
    <col min="15617" max="15617" width="67.7109375" style="54" customWidth="1"/>
    <col min="15618" max="15618" width="16.42578125" style="54" customWidth="1"/>
    <col min="15619" max="15619" width="18.5703125" style="54" customWidth="1"/>
    <col min="15620" max="15620" width="19.140625" style="54" customWidth="1"/>
    <col min="15621" max="15621" width="14.85546875" style="54" customWidth="1"/>
    <col min="15622" max="15872" width="11.42578125" style="54"/>
    <col min="15873" max="15873" width="67.7109375" style="54" customWidth="1"/>
    <col min="15874" max="15874" width="16.42578125" style="54" customWidth="1"/>
    <col min="15875" max="15875" width="18.5703125" style="54" customWidth="1"/>
    <col min="15876" max="15876" width="19.140625" style="54" customWidth="1"/>
    <col min="15877" max="15877" width="14.85546875" style="54" customWidth="1"/>
    <col min="15878" max="16128" width="11.42578125" style="54"/>
    <col min="16129" max="16129" width="67.7109375" style="54" customWidth="1"/>
    <col min="16130" max="16130" width="16.42578125" style="54" customWidth="1"/>
    <col min="16131" max="16131" width="18.5703125" style="54" customWidth="1"/>
    <col min="16132" max="16132" width="19.140625" style="54" customWidth="1"/>
    <col min="16133" max="16133" width="14.85546875" style="54" customWidth="1"/>
    <col min="16134" max="16384" width="11.42578125" style="54"/>
  </cols>
  <sheetData>
    <row r="1" spans="1:5" ht="4.5" customHeight="1">
      <c r="A1" s="321"/>
      <c r="B1" s="322"/>
      <c r="C1" s="322"/>
      <c r="D1" s="322"/>
      <c r="E1" s="1"/>
    </row>
    <row r="2" spans="1:5">
      <c r="A2" s="321" t="s">
        <v>0</v>
      </c>
      <c r="B2" s="322"/>
      <c r="C2" s="322"/>
      <c r="D2" s="322"/>
      <c r="E2" s="322"/>
    </row>
    <row r="3" spans="1:5" ht="24" customHeight="1">
      <c r="A3" s="321" t="s">
        <v>323</v>
      </c>
      <c r="B3" s="322"/>
      <c r="C3" s="322"/>
      <c r="D3" s="322"/>
      <c r="E3" s="322"/>
    </row>
    <row r="4" spans="1:5">
      <c r="A4" s="3"/>
      <c r="B4" s="4"/>
      <c r="C4" s="5"/>
      <c r="D4" s="5"/>
      <c r="E4" s="6"/>
    </row>
    <row r="5" spans="1:5">
      <c r="A5" s="7" t="s">
        <v>1</v>
      </c>
      <c r="B5" s="8" t="s">
        <v>2</v>
      </c>
      <c r="C5" s="9"/>
      <c r="D5" s="10"/>
    </row>
    <row r="6" spans="1:5">
      <c r="A6" s="7"/>
      <c r="B6" s="11"/>
      <c r="C6" s="12"/>
      <c r="D6" s="13"/>
    </row>
    <row r="7" spans="1:5">
      <c r="A7" s="323" t="s">
        <v>3</v>
      </c>
      <c r="B7" s="323"/>
      <c r="C7" s="323"/>
      <c r="D7" s="323"/>
    </row>
    <row r="8" spans="1:5">
      <c r="A8" s="14"/>
      <c r="B8" s="11"/>
      <c r="C8" s="12"/>
      <c r="D8" s="13"/>
    </row>
    <row r="9" spans="1:5">
      <c r="A9" s="15" t="s">
        <v>4</v>
      </c>
      <c r="B9" s="16"/>
      <c r="C9" s="17"/>
      <c r="D9" s="17"/>
    </row>
    <row r="10" spans="1:5">
      <c r="A10" s="18"/>
      <c r="B10" s="19"/>
      <c r="C10" s="17"/>
      <c r="D10" s="17"/>
    </row>
    <row r="11" spans="1:5">
      <c r="A11" s="20" t="s">
        <v>5</v>
      </c>
      <c r="B11" s="19"/>
      <c r="C11" s="17"/>
      <c r="D11" s="17"/>
    </row>
    <row r="12" spans="1:5">
      <c r="A12" s="2"/>
      <c r="B12" s="19"/>
      <c r="C12" s="2"/>
      <c r="D12" s="2"/>
    </row>
    <row r="13" spans="1:5">
      <c r="A13" s="21" t="s">
        <v>6</v>
      </c>
      <c r="B13" s="6"/>
      <c r="C13" s="6"/>
      <c r="D13" s="6"/>
    </row>
    <row r="14" spans="1:5">
      <c r="A14" s="22"/>
      <c r="B14" s="13"/>
      <c r="C14" s="13"/>
      <c r="D14" s="13"/>
      <c r="E14" s="6"/>
    </row>
    <row r="15" spans="1:5" ht="20.25" customHeight="1">
      <c r="A15" s="23" t="s">
        <v>7</v>
      </c>
      <c r="B15" s="24" t="s">
        <v>8</v>
      </c>
      <c r="C15" s="25" t="s">
        <v>9</v>
      </c>
      <c r="D15" s="25" t="s">
        <v>10</v>
      </c>
      <c r="E15" s="6"/>
    </row>
    <row r="16" spans="1:5">
      <c r="A16" s="26" t="s">
        <v>11</v>
      </c>
      <c r="B16" s="27"/>
      <c r="C16" s="28">
        <v>0</v>
      </c>
      <c r="D16" s="29">
        <v>0</v>
      </c>
      <c r="E16" s="6"/>
    </row>
    <row r="17" spans="1:5">
      <c r="A17" s="30"/>
      <c r="B17" s="31"/>
      <c r="C17" s="32">
        <v>0</v>
      </c>
      <c r="D17" s="33">
        <v>0</v>
      </c>
      <c r="E17" s="34"/>
    </row>
    <row r="18" spans="1:5">
      <c r="A18" s="30" t="s">
        <v>12</v>
      </c>
      <c r="B18" s="31"/>
      <c r="C18" s="32">
        <v>0</v>
      </c>
      <c r="D18" s="33">
        <v>0</v>
      </c>
      <c r="E18" s="34"/>
    </row>
    <row r="19" spans="1:5">
      <c r="A19" s="35" t="s">
        <v>13</v>
      </c>
      <c r="B19" s="36">
        <v>15519504.26</v>
      </c>
      <c r="C19" s="37">
        <v>0</v>
      </c>
      <c r="D19" s="33">
        <v>0</v>
      </c>
      <c r="E19" s="6"/>
    </row>
    <row r="20" spans="1:5">
      <c r="A20" s="35" t="s">
        <v>14</v>
      </c>
      <c r="B20" s="36">
        <v>1778202.78</v>
      </c>
      <c r="C20" s="37">
        <v>0</v>
      </c>
      <c r="D20" s="33">
        <v>0</v>
      </c>
      <c r="E20" s="6"/>
    </row>
    <row r="21" spans="1:5">
      <c r="A21" s="38"/>
      <c r="B21" s="39"/>
      <c r="C21" s="40">
        <v>0</v>
      </c>
      <c r="D21" s="33">
        <v>0</v>
      </c>
      <c r="E21" s="6"/>
    </row>
    <row r="22" spans="1:5">
      <c r="A22" s="41" t="s">
        <v>15</v>
      </c>
      <c r="B22" s="42"/>
      <c r="C22" s="43">
        <v>0</v>
      </c>
      <c r="D22" s="44">
        <v>0</v>
      </c>
      <c r="E22" s="6"/>
    </row>
    <row r="23" spans="1:5">
      <c r="A23" s="22"/>
      <c r="B23" s="45">
        <f>SUM(B16:B22)</f>
        <v>17297707.039999999</v>
      </c>
      <c r="C23" s="25"/>
      <c r="D23" s="25">
        <f>SUM(D16:D22)</f>
        <v>0</v>
      </c>
    </row>
    <row r="24" spans="1:5">
      <c r="A24" s="22"/>
      <c r="B24" s="13"/>
      <c r="C24" s="13"/>
      <c r="D24" s="13"/>
    </row>
    <row r="25" spans="1:5">
      <c r="A25" s="22"/>
      <c r="B25" s="13"/>
      <c r="C25" s="13"/>
      <c r="D25" s="13"/>
    </row>
    <row r="26" spans="1:5">
      <c r="A26" s="46" t="s">
        <v>16</v>
      </c>
      <c r="B26" s="47"/>
      <c r="C26" s="13"/>
      <c r="D26" s="13"/>
    </row>
    <row r="28" spans="1:5" ht="18.75" customHeight="1">
      <c r="A28" s="23" t="s">
        <v>17</v>
      </c>
      <c r="B28" s="25" t="s">
        <v>8</v>
      </c>
      <c r="C28" s="25" t="s">
        <v>18</v>
      </c>
      <c r="D28" s="25" t="s">
        <v>19</v>
      </c>
    </row>
    <row r="29" spans="1:5">
      <c r="A29" s="48" t="s">
        <v>20</v>
      </c>
      <c r="B29" s="49"/>
      <c r="C29" s="49"/>
      <c r="D29" s="49"/>
    </row>
    <row r="30" spans="1:5">
      <c r="A30" s="50" t="s">
        <v>21</v>
      </c>
      <c r="B30" s="36">
        <v>940137</v>
      </c>
      <c r="C30" s="36">
        <v>878060.01</v>
      </c>
      <c r="D30" s="36">
        <v>57840</v>
      </c>
    </row>
    <row r="31" spans="1:5">
      <c r="A31" s="51"/>
      <c r="B31" s="49"/>
      <c r="C31" s="49"/>
      <c r="D31" s="49"/>
    </row>
    <row r="32" spans="1:5" ht="14.25" customHeight="1">
      <c r="A32" s="51" t="s">
        <v>22</v>
      </c>
      <c r="B32" s="49"/>
      <c r="C32" s="49"/>
      <c r="D32" s="49"/>
    </row>
    <row r="33" spans="1:5" ht="14.25" customHeight="1">
      <c r="A33" s="52"/>
      <c r="B33" s="53"/>
      <c r="C33" s="53"/>
      <c r="D33" s="53"/>
    </row>
    <row r="34" spans="1:5" ht="14.25" customHeight="1">
      <c r="B34" s="55">
        <f>SUM(B29:B33)</f>
        <v>940137</v>
      </c>
      <c r="C34" s="55">
        <f>SUM(C29:C33)</f>
        <v>878060.01</v>
      </c>
      <c r="D34" s="55">
        <f>SUM(D29:D33)</f>
        <v>57840</v>
      </c>
    </row>
    <row r="35" spans="1:5" ht="14.25" customHeight="1">
      <c r="B35" s="56"/>
      <c r="C35" s="56"/>
      <c r="D35" s="56"/>
    </row>
    <row r="36" spans="1:5" ht="14.25" customHeight="1"/>
    <row r="37" spans="1:5" ht="23.25" customHeight="1">
      <c r="A37" s="23" t="s">
        <v>23</v>
      </c>
      <c r="B37" s="24" t="s">
        <v>8</v>
      </c>
      <c r="C37" s="25" t="s">
        <v>24</v>
      </c>
      <c r="D37" s="25" t="s">
        <v>25</v>
      </c>
    </row>
    <row r="38" spans="1:5" ht="14.25" customHeight="1">
      <c r="A38" s="30" t="s">
        <v>26</v>
      </c>
      <c r="B38" s="57">
        <v>0</v>
      </c>
      <c r="C38" s="57">
        <v>0</v>
      </c>
      <c r="D38" s="57">
        <v>0</v>
      </c>
    </row>
    <row r="39" spans="1:5" ht="14.25" customHeight="1">
      <c r="A39" s="51"/>
      <c r="B39" s="49"/>
      <c r="C39" s="49"/>
      <c r="D39" s="49"/>
    </row>
    <row r="40" spans="1:5" ht="14.25" customHeight="1">
      <c r="A40" s="30" t="s">
        <v>27</v>
      </c>
      <c r="B40" s="58">
        <v>0</v>
      </c>
      <c r="C40" s="58">
        <v>0</v>
      </c>
      <c r="D40" s="58">
        <v>0</v>
      </c>
      <c r="E40" s="59"/>
    </row>
    <row r="41" spans="1:5" ht="14.25" customHeight="1">
      <c r="A41" s="52"/>
      <c r="B41" s="53"/>
      <c r="C41" s="53"/>
      <c r="D41" s="53"/>
    </row>
    <row r="42" spans="1:5" ht="14.25" customHeight="1">
      <c r="B42" s="60">
        <f>SUM(B37:B41)</f>
        <v>0</v>
      </c>
      <c r="C42" s="60">
        <f>SUM(C37:C41)</f>
        <v>0</v>
      </c>
      <c r="D42" s="60">
        <f>SUM(D37:D41)</f>
        <v>0</v>
      </c>
    </row>
    <row r="43" spans="1:5" ht="14.25" customHeight="1"/>
    <row r="44" spans="1:5" ht="14.25" customHeight="1">
      <c r="A44" s="46" t="s">
        <v>28</v>
      </c>
    </row>
    <row r="45" spans="1:5" ht="14.25" customHeight="1">
      <c r="A45" s="61"/>
    </row>
    <row r="46" spans="1:5" ht="24" customHeight="1">
      <c r="A46" s="23" t="s">
        <v>29</v>
      </c>
      <c r="B46" s="25" t="s">
        <v>8</v>
      </c>
      <c r="C46" s="25" t="s">
        <v>30</v>
      </c>
    </row>
    <row r="47" spans="1:5" ht="14.25" customHeight="1">
      <c r="A47" s="48" t="s">
        <v>31</v>
      </c>
      <c r="B47" s="58">
        <v>0</v>
      </c>
      <c r="C47" s="62">
        <v>0</v>
      </c>
    </row>
    <row r="48" spans="1:5" ht="14.25" customHeight="1">
      <c r="A48" s="51"/>
      <c r="B48" s="33"/>
      <c r="C48" s="63">
        <v>0</v>
      </c>
    </row>
    <row r="49" spans="1:5" ht="14.25" customHeight="1">
      <c r="A49" s="51" t="s">
        <v>32</v>
      </c>
      <c r="B49" s="58">
        <v>0</v>
      </c>
      <c r="C49" s="64">
        <v>0</v>
      </c>
    </row>
    <row r="50" spans="1:5" ht="14.25" customHeight="1">
      <c r="A50" s="52"/>
      <c r="B50" s="44"/>
      <c r="C50" s="65">
        <v>0</v>
      </c>
    </row>
    <row r="51" spans="1:5" ht="14.25" customHeight="1">
      <c r="A51" s="66"/>
      <c r="B51" s="60">
        <f>SUM(B46:B50)</f>
        <v>0</v>
      </c>
      <c r="C51" s="67">
        <f>SUM(C46:C50)</f>
        <v>0</v>
      </c>
    </row>
    <row r="52" spans="1:5" ht="14.25" customHeight="1">
      <c r="A52" s="66"/>
      <c r="B52" s="68"/>
      <c r="C52" s="68"/>
    </row>
    <row r="53" spans="1:5" ht="14.25" customHeight="1">
      <c r="A53" s="46" t="s">
        <v>33</v>
      </c>
    </row>
    <row r="54" spans="1:5" ht="14.25" customHeight="1">
      <c r="A54" s="61"/>
    </row>
    <row r="55" spans="1:5" ht="27.75" customHeight="1">
      <c r="A55" s="23" t="s">
        <v>34</v>
      </c>
      <c r="B55" s="25" t="s">
        <v>8</v>
      </c>
      <c r="C55" s="25" t="s">
        <v>9</v>
      </c>
      <c r="D55" s="25" t="s">
        <v>35</v>
      </c>
      <c r="E55" s="69" t="s">
        <v>36</v>
      </c>
    </row>
    <row r="56" spans="1:5" ht="14.25" customHeight="1">
      <c r="A56" s="30" t="s">
        <v>37</v>
      </c>
      <c r="B56" s="70">
        <v>0</v>
      </c>
      <c r="C56" s="29">
        <v>0</v>
      </c>
      <c r="D56" s="29">
        <v>0</v>
      </c>
      <c r="E56" s="71">
        <v>0</v>
      </c>
    </row>
    <row r="57" spans="1:5" ht="14.25" customHeight="1">
      <c r="A57" s="30"/>
      <c r="B57" s="33"/>
      <c r="C57" s="33">
        <v>0</v>
      </c>
      <c r="D57" s="33">
        <v>0</v>
      </c>
      <c r="E57" s="72">
        <v>0</v>
      </c>
    </row>
    <row r="58" spans="1:5" ht="14.25" customHeight="1">
      <c r="A58" s="30"/>
      <c r="B58" s="33"/>
      <c r="C58" s="33">
        <v>0</v>
      </c>
      <c r="D58" s="33">
        <v>0</v>
      </c>
      <c r="E58" s="72">
        <v>0</v>
      </c>
    </row>
    <row r="59" spans="1:5" ht="14.25" customHeight="1">
      <c r="A59" s="41"/>
      <c r="B59" s="44"/>
      <c r="C59" s="44">
        <v>0</v>
      </c>
      <c r="D59" s="44">
        <v>0</v>
      </c>
      <c r="E59" s="73">
        <v>0</v>
      </c>
    </row>
    <row r="60" spans="1:5" ht="15" customHeight="1">
      <c r="A60" s="66"/>
      <c r="B60" s="60">
        <f>SUM(B55:B59)</f>
        <v>0</v>
      </c>
      <c r="C60" s="74">
        <v>0</v>
      </c>
      <c r="D60" s="74">
        <v>0</v>
      </c>
      <c r="E60" s="75">
        <v>0</v>
      </c>
    </row>
    <row r="61" spans="1:5">
      <c r="A61" s="66"/>
      <c r="B61" s="76"/>
      <c r="C61" s="76"/>
      <c r="D61" s="76"/>
      <c r="E61" s="77"/>
    </row>
    <row r="62" spans="1:5">
      <c r="A62" s="66"/>
      <c r="B62" s="76"/>
      <c r="C62" s="76"/>
      <c r="D62" s="76"/>
      <c r="E62" s="77"/>
    </row>
    <row r="63" spans="1:5" ht="26.25" customHeight="1">
      <c r="A63" s="23" t="s">
        <v>38</v>
      </c>
      <c r="B63" s="25" t="s">
        <v>8</v>
      </c>
      <c r="C63" s="25" t="s">
        <v>9</v>
      </c>
      <c r="D63" s="25" t="s">
        <v>39</v>
      </c>
      <c r="E63" s="77"/>
    </row>
    <row r="64" spans="1:5">
      <c r="A64" s="51" t="s">
        <v>40</v>
      </c>
      <c r="B64" s="70">
        <v>0</v>
      </c>
      <c r="C64" s="33">
        <v>0</v>
      </c>
      <c r="D64" s="33">
        <v>0</v>
      </c>
      <c r="E64" s="77"/>
    </row>
    <row r="65" spans="1:5">
      <c r="A65" s="51"/>
      <c r="B65" s="33"/>
      <c r="C65" s="33">
        <v>0</v>
      </c>
      <c r="D65" s="33">
        <v>0</v>
      </c>
      <c r="E65" s="77"/>
    </row>
    <row r="66" spans="1:5" ht="16.5" customHeight="1">
      <c r="A66" s="78"/>
      <c r="B66" s="60">
        <f>SUM(B64:B65)</f>
        <v>0</v>
      </c>
      <c r="C66" s="324"/>
      <c r="D66" s="324"/>
      <c r="E66" s="77"/>
    </row>
    <row r="67" spans="1:5">
      <c r="A67" s="66"/>
      <c r="B67" s="76"/>
      <c r="C67" s="76"/>
      <c r="D67" s="76"/>
      <c r="E67" s="77"/>
    </row>
    <row r="68" spans="1:5">
      <c r="A68" s="46" t="s">
        <v>41</v>
      </c>
    </row>
    <row r="70" spans="1:5">
      <c r="A70" s="61"/>
    </row>
    <row r="71" spans="1:5" ht="24" customHeight="1">
      <c r="A71" s="79" t="s">
        <v>42</v>
      </c>
      <c r="B71" s="25" t="s">
        <v>43</v>
      </c>
      <c r="C71" s="25" t="s">
        <v>44</v>
      </c>
      <c r="D71" s="25" t="s">
        <v>45</v>
      </c>
    </row>
    <row r="72" spans="1:5">
      <c r="A72" s="26" t="s">
        <v>46</v>
      </c>
      <c r="B72" s="80">
        <f>SUM(B73:B75)</f>
        <v>38053482.909999996</v>
      </c>
      <c r="C72" s="80">
        <f>SUM(C73:C75)</f>
        <v>38053482.909999996</v>
      </c>
      <c r="D72" s="81">
        <f>SUM(D73:D75)</f>
        <v>0</v>
      </c>
    </row>
    <row r="73" spans="1:5">
      <c r="A73" s="35" t="s">
        <v>47</v>
      </c>
      <c r="B73" s="36">
        <v>1485312</v>
      </c>
      <c r="C73" s="36">
        <v>1485312</v>
      </c>
      <c r="D73" s="82">
        <f>+C73-B73</f>
        <v>0</v>
      </c>
    </row>
    <row r="74" spans="1:5">
      <c r="A74" s="35" t="s">
        <v>48</v>
      </c>
      <c r="B74" s="36">
        <v>35957025.859999999</v>
      </c>
      <c r="C74" s="36">
        <v>35957025.859999999</v>
      </c>
      <c r="D74" s="82">
        <f>+C74-B74</f>
        <v>0</v>
      </c>
    </row>
    <row r="75" spans="1:5">
      <c r="A75" s="35" t="s">
        <v>49</v>
      </c>
      <c r="B75" s="36">
        <v>611145.05000000005</v>
      </c>
      <c r="C75" s="36">
        <v>611145.05000000005</v>
      </c>
      <c r="D75" s="82">
        <f>+C75-B75</f>
        <v>0</v>
      </c>
    </row>
    <row r="76" spans="1:5">
      <c r="A76" s="38"/>
      <c r="B76" s="83"/>
      <c r="C76" s="84"/>
      <c r="D76" s="85"/>
    </row>
    <row r="77" spans="1:5">
      <c r="A77" s="38" t="s">
        <v>50</v>
      </c>
      <c r="B77" s="86">
        <f>SUM(B78:B101)</f>
        <v>100980542.15000001</v>
      </c>
      <c r="C77" s="86">
        <f>SUM(C78:C101)</f>
        <v>108939247.92999999</v>
      </c>
      <c r="D77" s="87">
        <f>SUM(D78:D122)</f>
        <v>7958705.7800000003</v>
      </c>
    </row>
    <row r="78" spans="1:5">
      <c r="A78" s="35" t="s">
        <v>51</v>
      </c>
      <c r="B78" s="36">
        <v>60310.080000000002</v>
      </c>
      <c r="C78" s="36">
        <v>64620.44</v>
      </c>
      <c r="D78" s="82">
        <f t="shared" ref="D78:D101" si="0">+C78-B78</f>
        <v>4310.3600000000006</v>
      </c>
      <c r="E78" s="19"/>
    </row>
    <row r="79" spans="1:5">
      <c r="A79" s="35" t="s">
        <v>52</v>
      </c>
      <c r="B79" s="36">
        <v>1241435.93</v>
      </c>
      <c r="C79" s="36">
        <v>1241435.93</v>
      </c>
      <c r="D79" s="82">
        <f t="shared" si="0"/>
        <v>0</v>
      </c>
      <c r="E79" s="19"/>
    </row>
    <row r="80" spans="1:5">
      <c r="A80" s="35" t="s">
        <v>53</v>
      </c>
      <c r="B80" s="36">
        <v>4267.24</v>
      </c>
      <c r="C80" s="36">
        <v>4267.24</v>
      </c>
      <c r="D80" s="82">
        <f t="shared" si="0"/>
        <v>0</v>
      </c>
      <c r="E80" s="19"/>
    </row>
    <row r="81" spans="1:5">
      <c r="A81" s="35" t="s">
        <v>54</v>
      </c>
      <c r="B81" s="36">
        <v>3059602.82</v>
      </c>
      <c r="C81" s="36">
        <v>3080102.82</v>
      </c>
      <c r="D81" s="82">
        <f t="shared" si="0"/>
        <v>20500</v>
      </c>
      <c r="E81" s="19"/>
    </row>
    <row r="82" spans="1:5">
      <c r="A82" s="35" t="s">
        <v>55</v>
      </c>
      <c r="B82" s="36">
        <v>6195931.1100000003</v>
      </c>
      <c r="C82" s="36">
        <v>6195931.1100000003</v>
      </c>
      <c r="D82" s="82">
        <f t="shared" si="0"/>
        <v>0</v>
      </c>
      <c r="E82" s="19"/>
    </row>
    <row r="83" spans="1:5">
      <c r="A83" s="35" t="s">
        <v>56</v>
      </c>
      <c r="B83" s="36">
        <v>233712.55</v>
      </c>
      <c r="C83" s="36">
        <v>233712.55</v>
      </c>
      <c r="D83" s="82">
        <f t="shared" si="0"/>
        <v>0</v>
      </c>
      <c r="E83" s="19"/>
    </row>
    <row r="84" spans="1:5">
      <c r="A84" s="35" t="s">
        <v>57</v>
      </c>
      <c r="B84" s="36">
        <v>2180330.66</v>
      </c>
      <c r="C84" s="36">
        <v>2180330.66</v>
      </c>
      <c r="D84" s="82">
        <f t="shared" si="0"/>
        <v>0</v>
      </c>
      <c r="E84" s="19"/>
    </row>
    <row r="85" spans="1:5">
      <c r="A85" s="35" t="s">
        <v>58</v>
      </c>
      <c r="B85" s="36">
        <v>726883.33</v>
      </c>
      <c r="C85" s="36">
        <v>726883.33</v>
      </c>
      <c r="D85" s="82">
        <f t="shared" si="0"/>
        <v>0</v>
      </c>
      <c r="E85" s="19"/>
    </row>
    <row r="86" spans="1:5">
      <c r="A86" s="35" t="s">
        <v>59</v>
      </c>
      <c r="B86" s="36">
        <v>827900.28</v>
      </c>
      <c r="C86" s="36">
        <v>827900.28</v>
      </c>
      <c r="D86" s="82">
        <f t="shared" si="0"/>
        <v>0</v>
      </c>
      <c r="E86" s="19"/>
    </row>
    <row r="87" spans="1:5">
      <c r="A87" s="35" t="s">
        <v>60</v>
      </c>
      <c r="B87" s="36">
        <v>57875</v>
      </c>
      <c r="C87" s="36">
        <v>57875</v>
      </c>
      <c r="D87" s="82">
        <f t="shared" si="0"/>
        <v>0</v>
      </c>
      <c r="E87" s="19"/>
    </row>
    <row r="88" spans="1:5">
      <c r="A88" s="35" t="s">
        <v>61</v>
      </c>
      <c r="B88" s="36">
        <v>309450</v>
      </c>
      <c r="C88" s="36">
        <v>1642775</v>
      </c>
      <c r="D88" s="82">
        <f t="shared" si="0"/>
        <v>1333325</v>
      </c>
      <c r="E88" s="19"/>
    </row>
    <row r="89" spans="1:5">
      <c r="A89" s="35" t="s">
        <v>62</v>
      </c>
      <c r="B89" s="36">
        <v>4598101.97</v>
      </c>
      <c r="C89" s="36">
        <v>4598101.97</v>
      </c>
      <c r="D89" s="82">
        <f t="shared" si="0"/>
        <v>0</v>
      </c>
      <c r="E89" s="19"/>
    </row>
    <row r="90" spans="1:5">
      <c r="A90" s="35" t="s">
        <v>63</v>
      </c>
      <c r="B90" s="36">
        <v>380987.45</v>
      </c>
      <c r="C90" s="36">
        <v>380987.45</v>
      </c>
      <c r="D90" s="82">
        <f t="shared" si="0"/>
        <v>0</v>
      </c>
      <c r="E90" s="19"/>
    </row>
    <row r="91" spans="1:5">
      <c r="A91" s="35" t="s">
        <v>64</v>
      </c>
      <c r="B91" s="36">
        <v>45418</v>
      </c>
      <c r="C91" s="36">
        <v>45418</v>
      </c>
      <c r="D91" s="82">
        <f t="shared" si="0"/>
        <v>0</v>
      </c>
      <c r="E91" s="19"/>
    </row>
    <row r="92" spans="1:5">
      <c r="A92" s="35" t="s">
        <v>65</v>
      </c>
      <c r="B92" s="36">
        <v>30478.9</v>
      </c>
      <c r="C92" s="36">
        <v>30478.9</v>
      </c>
      <c r="D92" s="82">
        <f t="shared" si="0"/>
        <v>0</v>
      </c>
      <c r="E92" s="19"/>
    </row>
    <row r="93" spans="1:5">
      <c r="A93" s="35" t="s">
        <v>66</v>
      </c>
      <c r="B93" s="36">
        <v>8975065.9399999995</v>
      </c>
      <c r="C93" s="36">
        <v>15575636.359999999</v>
      </c>
      <c r="D93" s="82">
        <f t="shared" si="0"/>
        <v>6600570.4199999999</v>
      </c>
      <c r="E93" s="19"/>
    </row>
    <row r="94" spans="1:5">
      <c r="A94" s="35" t="s">
        <v>67</v>
      </c>
      <c r="B94" s="36">
        <v>66880551.420000002</v>
      </c>
      <c r="C94" s="36">
        <v>66880551.420000002</v>
      </c>
      <c r="D94" s="82">
        <f t="shared" si="0"/>
        <v>0</v>
      </c>
      <c r="E94" s="19"/>
    </row>
    <row r="95" spans="1:5">
      <c r="A95" s="35" t="s">
        <v>68</v>
      </c>
      <c r="B95" s="36">
        <v>4197631.46</v>
      </c>
      <c r="C95" s="36">
        <v>4197631.46</v>
      </c>
      <c r="D95" s="82">
        <f t="shared" si="0"/>
        <v>0</v>
      </c>
      <c r="E95" s="19"/>
    </row>
    <row r="96" spans="1:5">
      <c r="A96" s="35" t="s">
        <v>69</v>
      </c>
      <c r="B96" s="36">
        <v>919561.5</v>
      </c>
      <c r="C96" s="36">
        <v>919561.5</v>
      </c>
      <c r="D96" s="82">
        <f t="shared" si="0"/>
        <v>0</v>
      </c>
      <c r="E96" s="19"/>
    </row>
    <row r="97" spans="1:5">
      <c r="A97" s="35" t="s">
        <v>70</v>
      </c>
      <c r="B97" s="36">
        <v>2997.84</v>
      </c>
      <c r="C97" s="36">
        <v>2997.84</v>
      </c>
      <c r="D97" s="82">
        <f t="shared" si="0"/>
        <v>0</v>
      </c>
      <c r="E97" s="19"/>
    </row>
    <row r="98" spans="1:5">
      <c r="A98" s="35" t="s">
        <v>71</v>
      </c>
      <c r="B98" s="36">
        <v>37206.26</v>
      </c>
      <c r="C98" s="36">
        <v>37206.26</v>
      </c>
      <c r="D98" s="82">
        <f t="shared" si="0"/>
        <v>0</v>
      </c>
      <c r="E98" s="19"/>
    </row>
    <row r="99" spans="1:5">
      <c r="A99" s="35" t="s">
        <v>72</v>
      </c>
      <c r="B99" s="36">
        <v>0</v>
      </c>
      <c r="C99" s="36">
        <v>0</v>
      </c>
      <c r="D99" s="82">
        <f t="shared" si="0"/>
        <v>0</v>
      </c>
      <c r="E99" s="19"/>
    </row>
    <row r="100" spans="1:5">
      <c r="A100" s="35" t="s">
        <v>73</v>
      </c>
      <c r="B100" s="36">
        <v>7170</v>
      </c>
      <c r="C100" s="36">
        <v>7170</v>
      </c>
      <c r="D100" s="82">
        <f t="shared" si="0"/>
        <v>0</v>
      </c>
      <c r="E100" s="19"/>
    </row>
    <row r="101" spans="1:5">
      <c r="A101" s="35" t="s">
        <v>74</v>
      </c>
      <c r="B101" s="36">
        <v>7672.41</v>
      </c>
      <c r="C101" s="36">
        <v>7672.41</v>
      </c>
      <c r="D101" s="82">
        <f t="shared" si="0"/>
        <v>0</v>
      </c>
      <c r="E101" s="19"/>
    </row>
    <row r="102" spans="1:5" ht="15" customHeight="1">
      <c r="A102" s="38"/>
      <c r="B102" s="84"/>
      <c r="C102" s="84"/>
      <c r="D102" s="82"/>
    </row>
    <row r="103" spans="1:5">
      <c r="A103" s="38" t="s">
        <v>75</v>
      </c>
      <c r="B103" s="86">
        <f>SUM(B104:B121)</f>
        <v>-82028598.379999995</v>
      </c>
      <c r="C103" s="86">
        <f>SUM(C104:C121)</f>
        <v>-82028598.379999995</v>
      </c>
      <c r="D103" s="81">
        <f t="shared" ref="D103:D121" si="1">+C103-B103</f>
        <v>0</v>
      </c>
    </row>
    <row r="104" spans="1:5">
      <c r="A104" s="35" t="s">
        <v>76</v>
      </c>
      <c r="B104" s="36">
        <v>-18806650.260000002</v>
      </c>
      <c r="C104" s="36">
        <v>-18806650.260000002</v>
      </c>
      <c r="D104" s="82">
        <f t="shared" si="1"/>
        <v>0</v>
      </c>
    </row>
    <row r="105" spans="1:5">
      <c r="A105" s="35" t="s">
        <v>77</v>
      </c>
      <c r="B105" s="36">
        <v>-304487.84999999998</v>
      </c>
      <c r="C105" s="36">
        <v>-304487.84999999998</v>
      </c>
      <c r="D105" s="82">
        <f t="shared" si="1"/>
        <v>0</v>
      </c>
    </row>
    <row r="106" spans="1:5">
      <c r="A106" s="35" t="s">
        <v>78</v>
      </c>
      <c r="B106" s="36">
        <v>-1600.19</v>
      </c>
      <c r="C106" s="36">
        <v>-1600.19</v>
      </c>
      <c r="D106" s="82">
        <f t="shared" si="1"/>
        <v>0</v>
      </c>
    </row>
    <row r="107" spans="1:5">
      <c r="A107" s="35" t="s">
        <v>79</v>
      </c>
      <c r="B107" s="36">
        <v>-3068.96</v>
      </c>
      <c r="C107" s="36">
        <v>-3068.96</v>
      </c>
      <c r="D107" s="82">
        <f t="shared" si="1"/>
        <v>0</v>
      </c>
    </row>
    <row r="108" spans="1:5">
      <c r="A108" s="35" t="s">
        <v>80</v>
      </c>
      <c r="B108" s="36">
        <v>-5981148.7999999998</v>
      </c>
      <c r="C108" s="36">
        <v>-5981148.7999999998</v>
      </c>
      <c r="D108" s="82">
        <f t="shared" si="1"/>
        <v>0</v>
      </c>
    </row>
    <row r="109" spans="1:5">
      <c r="A109" s="35" t="s">
        <v>81</v>
      </c>
      <c r="B109" s="36">
        <v>-1091370.2</v>
      </c>
      <c r="C109" s="36">
        <v>-1091370.2</v>
      </c>
      <c r="D109" s="82">
        <f t="shared" si="1"/>
        <v>0</v>
      </c>
    </row>
    <row r="110" spans="1:5">
      <c r="A110" s="35" t="s">
        <v>82</v>
      </c>
      <c r="B110" s="36">
        <v>-209361.24</v>
      </c>
      <c r="C110" s="36">
        <v>-209361.24</v>
      </c>
      <c r="D110" s="82">
        <f t="shared" si="1"/>
        <v>0</v>
      </c>
    </row>
    <row r="111" spans="1:5">
      <c r="A111" s="35" t="s">
        <v>83</v>
      </c>
      <c r="B111" s="36">
        <v>-91800.33</v>
      </c>
      <c r="C111" s="36">
        <v>-91800.33</v>
      </c>
      <c r="D111" s="82">
        <f t="shared" si="1"/>
        <v>0</v>
      </c>
    </row>
    <row r="112" spans="1:5">
      <c r="A112" s="35" t="s">
        <v>84</v>
      </c>
      <c r="B112" s="36">
        <v>-25079.17</v>
      </c>
      <c r="C112" s="36">
        <v>-25079.17</v>
      </c>
      <c r="D112" s="82">
        <f t="shared" si="1"/>
        <v>0</v>
      </c>
    </row>
    <row r="113" spans="1:4">
      <c r="A113" s="35" t="s">
        <v>85</v>
      </c>
      <c r="B113" s="36">
        <v>-3627329.72</v>
      </c>
      <c r="C113" s="36">
        <v>-3627329.72</v>
      </c>
      <c r="D113" s="82">
        <f t="shared" si="1"/>
        <v>0</v>
      </c>
    </row>
    <row r="114" spans="1:4">
      <c r="A114" s="35" t="s">
        <v>86</v>
      </c>
      <c r="B114" s="36">
        <v>-303356.09999999998</v>
      </c>
      <c r="C114" s="36">
        <v>-303356.09999999998</v>
      </c>
      <c r="D114" s="82">
        <f t="shared" si="1"/>
        <v>0</v>
      </c>
    </row>
    <row r="115" spans="1:4">
      <c r="A115" s="35" t="s">
        <v>87</v>
      </c>
      <c r="B115" s="36">
        <v>-17410.2</v>
      </c>
      <c r="C115" s="36">
        <v>-17410.2</v>
      </c>
      <c r="D115" s="82">
        <f t="shared" si="1"/>
        <v>0</v>
      </c>
    </row>
    <row r="116" spans="1:4">
      <c r="A116" s="35" t="s">
        <v>88</v>
      </c>
      <c r="B116" s="36">
        <v>-3301.88</v>
      </c>
      <c r="C116" s="36">
        <v>-3301.88</v>
      </c>
      <c r="D116" s="82">
        <f t="shared" si="1"/>
        <v>0</v>
      </c>
    </row>
    <row r="117" spans="1:4">
      <c r="A117" s="35" t="s">
        <v>89</v>
      </c>
      <c r="B117" s="36">
        <v>-49229237.369999997</v>
      </c>
      <c r="C117" s="36">
        <v>-49229237.369999997</v>
      </c>
      <c r="D117" s="82">
        <f t="shared" si="1"/>
        <v>0</v>
      </c>
    </row>
    <row r="118" spans="1:4">
      <c r="A118" s="35" t="s">
        <v>90</v>
      </c>
      <c r="B118" s="36">
        <v>-1926206.45</v>
      </c>
      <c r="C118" s="36">
        <v>-1926206.45</v>
      </c>
      <c r="D118" s="82">
        <f t="shared" si="1"/>
        <v>0</v>
      </c>
    </row>
    <row r="119" spans="1:4">
      <c r="A119" s="35" t="s">
        <v>91</v>
      </c>
      <c r="B119" s="36">
        <v>-12479.25</v>
      </c>
      <c r="C119" s="36">
        <v>-12479.25</v>
      </c>
      <c r="D119" s="82">
        <f t="shared" si="1"/>
        <v>0</v>
      </c>
    </row>
    <row r="120" spans="1:4">
      <c r="A120" s="35" t="s">
        <v>92</v>
      </c>
      <c r="B120" s="36">
        <v>-6094.5</v>
      </c>
      <c r="C120" s="36">
        <v>-6094.5</v>
      </c>
      <c r="D120" s="82">
        <f t="shared" si="1"/>
        <v>0</v>
      </c>
    </row>
    <row r="121" spans="1:4">
      <c r="A121" s="35" t="s">
        <v>93</v>
      </c>
      <c r="B121" s="36">
        <v>-388615.91</v>
      </c>
      <c r="C121" s="36">
        <v>-388615.91</v>
      </c>
      <c r="D121" s="82">
        <f t="shared" si="1"/>
        <v>0</v>
      </c>
    </row>
    <row r="122" spans="1:4">
      <c r="A122" s="41"/>
      <c r="B122" s="53"/>
      <c r="C122" s="53"/>
      <c r="D122" s="53"/>
    </row>
    <row r="123" spans="1:4" ht="18" customHeight="1">
      <c r="B123" s="55">
        <f>+B103+B77+B72</f>
        <v>57005426.680000007</v>
      </c>
      <c r="C123" s="55">
        <f>+C103+C77+C72</f>
        <v>64964132.459999993</v>
      </c>
      <c r="D123" s="55">
        <f>+D103+D77+D72</f>
        <v>7958705.7800000003</v>
      </c>
    </row>
    <row r="124" spans="1:4" ht="13.5" customHeight="1"/>
    <row r="125" spans="1:4" ht="21.75" customHeight="1">
      <c r="A125" s="23" t="s">
        <v>94</v>
      </c>
      <c r="B125" s="25" t="s">
        <v>43</v>
      </c>
      <c r="C125" s="25" t="s">
        <v>44</v>
      </c>
      <c r="D125" s="25" t="s">
        <v>45</v>
      </c>
    </row>
    <row r="126" spans="1:4">
      <c r="A126" s="48" t="s">
        <v>95</v>
      </c>
      <c r="B126" s="29"/>
      <c r="C126" s="29"/>
      <c r="D126" s="29"/>
    </row>
    <row r="127" spans="1:4">
      <c r="A127" s="51"/>
      <c r="B127" s="33"/>
      <c r="C127" s="33"/>
      <c r="D127" s="33"/>
    </row>
    <row r="128" spans="1:4">
      <c r="A128" s="51" t="s">
        <v>96</v>
      </c>
      <c r="B128" s="33"/>
      <c r="C128" s="33"/>
      <c r="D128" s="33"/>
    </row>
    <row r="129" spans="1:4">
      <c r="A129" s="51"/>
      <c r="B129" s="33"/>
      <c r="C129" s="33"/>
      <c r="D129" s="33"/>
    </row>
    <row r="130" spans="1:4" ht="25.5">
      <c r="A130" s="88" t="s">
        <v>75</v>
      </c>
      <c r="B130" s="33"/>
      <c r="C130" s="33"/>
      <c r="D130" s="33"/>
    </row>
    <row r="131" spans="1:4">
      <c r="A131" s="89" t="s">
        <v>93</v>
      </c>
      <c r="B131" s="90">
        <v>-388615.91</v>
      </c>
      <c r="C131" s="90">
        <v>-388615.91</v>
      </c>
      <c r="D131" s="33"/>
    </row>
    <row r="132" spans="1:4">
      <c r="A132" s="51"/>
      <c r="B132" s="33"/>
      <c r="C132" s="33"/>
      <c r="D132" s="33"/>
    </row>
    <row r="133" spans="1:4">
      <c r="A133" s="52"/>
      <c r="B133" s="44"/>
      <c r="C133" s="44"/>
      <c r="D133" s="44"/>
    </row>
    <row r="134" spans="1:4" ht="16.5" customHeight="1">
      <c r="B134" s="55">
        <f>SUM(B130:B133)</f>
        <v>-388615.91</v>
      </c>
      <c r="C134" s="55">
        <f>SUM(C130:C133)</f>
        <v>-388615.91</v>
      </c>
      <c r="D134" s="25">
        <f>SUM(D130:D133)</f>
        <v>0</v>
      </c>
    </row>
    <row r="136" spans="1:4" ht="27" customHeight="1">
      <c r="A136" s="23" t="s">
        <v>97</v>
      </c>
      <c r="B136" s="25" t="s">
        <v>8</v>
      </c>
    </row>
    <row r="137" spans="1:4" ht="25.5">
      <c r="A137" s="91" t="s">
        <v>98</v>
      </c>
      <c r="B137" s="92">
        <v>0</v>
      </c>
    </row>
    <row r="138" spans="1:4">
      <c r="A138" s="51"/>
      <c r="B138" s="33"/>
    </row>
    <row r="139" spans="1:4">
      <c r="A139" s="52"/>
      <c r="B139" s="44"/>
    </row>
    <row r="140" spans="1:4" ht="15" customHeight="1">
      <c r="B140" s="93">
        <f>SUM(B137:B139)</f>
        <v>0</v>
      </c>
    </row>
    <row r="142" spans="1:4" ht="22.5" customHeight="1">
      <c r="A142" s="94" t="s">
        <v>99</v>
      </c>
      <c r="B142" s="95" t="s">
        <v>8</v>
      </c>
      <c r="C142" s="96" t="s">
        <v>100</v>
      </c>
    </row>
    <row r="143" spans="1:4">
      <c r="A143" s="97">
        <v>1190</v>
      </c>
      <c r="B143" s="98">
        <f>+B145</f>
        <v>0</v>
      </c>
      <c r="C143" s="99"/>
    </row>
    <row r="144" spans="1:4">
      <c r="A144" s="100"/>
      <c r="B144" s="101"/>
      <c r="C144" s="102"/>
    </row>
    <row r="145" spans="1:5">
      <c r="A145" s="103" t="s">
        <v>101</v>
      </c>
      <c r="B145" s="36">
        <v>0</v>
      </c>
      <c r="C145" s="104"/>
    </row>
    <row r="146" spans="1:5">
      <c r="A146" s="105"/>
      <c r="B146" s="106"/>
      <c r="C146" s="106"/>
    </row>
    <row r="147" spans="1:5" ht="14.25" customHeight="1">
      <c r="B147" s="25">
        <f>SUM(B146:B146)</f>
        <v>0</v>
      </c>
      <c r="C147" s="25"/>
    </row>
    <row r="149" spans="1:5">
      <c r="A149" s="107" t="s">
        <v>102</v>
      </c>
    </row>
    <row r="150" spans="1:5">
      <c r="E150" s="108"/>
    </row>
    <row r="151" spans="1:5" ht="20.25" customHeight="1">
      <c r="A151" s="94" t="s">
        <v>103</v>
      </c>
      <c r="B151" s="109" t="s">
        <v>8</v>
      </c>
      <c r="C151" s="110" t="s">
        <v>24</v>
      </c>
      <c r="D151" s="111" t="s">
        <v>25</v>
      </c>
      <c r="E151" s="108"/>
    </row>
    <row r="152" spans="1:5">
      <c r="A152" s="48" t="s">
        <v>104</v>
      </c>
      <c r="B152" s="112">
        <f>SUM(B153:B163)</f>
        <v>-557835.1100000001</v>
      </c>
      <c r="C152" s="113">
        <f>SUM(C153:C163)</f>
        <v>0</v>
      </c>
      <c r="D152" s="113">
        <f>SUM(D153:D163)</f>
        <v>0</v>
      </c>
      <c r="E152" s="108"/>
    </row>
    <row r="153" spans="1:5" ht="15">
      <c r="A153" s="114" t="s">
        <v>105</v>
      </c>
      <c r="B153" s="115">
        <v>-333330.15000000002</v>
      </c>
      <c r="C153" s="116">
        <v>0</v>
      </c>
      <c r="D153" s="115">
        <v>0</v>
      </c>
      <c r="E153" s="114"/>
    </row>
    <row r="154" spans="1:5" ht="15">
      <c r="A154" s="114" t="s">
        <v>106</v>
      </c>
      <c r="B154" s="115">
        <v>-12019.83</v>
      </c>
      <c r="C154" s="116">
        <v>0</v>
      </c>
      <c r="D154" s="115">
        <v>0</v>
      </c>
      <c r="E154" s="114"/>
    </row>
    <row r="155" spans="1:5" ht="15">
      <c r="A155" s="114" t="s">
        <v>107</v>
      </c>
      <c r="B155" s="115">
        <v>0</v>
      </c>
      <c r="C155" s="115">
        <v>0</v>
      </c>
      <c r="D155" s="115">
        <v>0</v>
      </c>
      <c r="E155" s="114"/>
    </row>
    <row r="156" spans="1:5" ht="15">
      <c r="A156" s="114" t="s">
        <v>108</v>
      </c>
      <c r="B156" s="115">
        <v>0</v>
      </c>
      <c r="C156" s="115">
        <v>0</v>
      </c>
      <c r="D156" s="115">
        <v>0</v>
      </c>
      <c r="E156" s="114"/>
    </row>
    <row r="157" spans="1:5" ht="15">
      <c r="A157" s="114" t="s">
        <v>109</v>
      </c>
      <c r="B157" s="115">
        <v>0</v>
      </c>
      <c r="C157" s="115">
        <v>0</v>
      </c>
      <c r="D157" s="115">
        <v>0</v>
      </c>
      <c r="E157" s="114"/>
    </row>
    <row r="158" spans="1:5" ht="15">
      <c r="A158" s="114" t="s">
        <v>110</v>
      </c>
      <c r="B158" s="115">
        <v>0</v>
      </c>
      <c r="C158" s="115">
        <v>0</v>
      </c>
      <c r="D158" s="115">
        <v>0</v>
      </c>
      <c r="E158" s="114"/>
    </row>
    <row r="159" spans="1:5" ht="15">
      <c r="A159" s="114" t="s">
        <v>111</v>
      </c>
      <c r="B159" s="115">
        <v>-129673.97</v>
      </c>
      <c r="C159" s="116">
        <v>0</v>
      </c>
      <c r="D159" s="115">
        <v>0</v>
      </c>
      <c r="E159" s="114"/>
    </row>
    <row r="160" spans="1:5" ht="15">
      <c r="A160" s="114" t="s">
        <v>112</v>
      </c>
      <c r="B160" s="115">
        <v>-25016.04</v>
      </c>
      <c r="C160" s="116">
        <v>0</v>
      </c>
      <c r="D160" s="115">
        <v>0</v>
      </c>
      <c r="E160" s="114"/>
    </row>
    <row r="161" spans="1:5" ht="15">
      <c r="A161" s="114" t="s">
        <v>113</v>
      </c>
      <c r="B161" s="115">
        <v>-46663.62</v>
      </c>
      <c r="C161" s="116">
        <v>0</v>
      </c>
      <c r="D161" s="115">
        <v>0</v>
      </c>
      <c r="E161" s="114"/>
    </row>
    <row r="162" spans="1:5" ht="15" customHeight="1">
      <c r="A162" s="114" t="s">
        <v>114</v>
      </c>
      <c r="B162" s="115">
        <v>-11131.5</v>
      </c>
      <c r="C162" s="116">
        <v>0</v>
      </c>
      <c r="D162" s="115">
        <v>0</v>
      </c>
      <c r="E162" s="114"/>
    </row>
    <row r="163" spans="1:5" ht="15">
      <c r="A163" s="114" t="s">
        <v>115</v>
      </c>
      <c r="B163" s="115">
        <v>0</v>
      </c>
      <c r="C163" s="116">
        <v>0</v>
      </c>
      <c r="D163" s="115">
        <v>0</v>
      </c>
      <c r="E163" s="108"/>
    </row>
    <row r="164" spans="1:5">
      <c r="A164" s="117" t="s">
        <v>116</v>
      </c>
      <c r="B164" s="118"/>
      <c r="C164" s="119"/>
      <c r="D164" s="120"/>
      <c r="E164" s="108"/>
    </row>
    <row r="165" spans="1:5" ht="16.5" customHeight="1">
      <c r="A165" s="52"/>
      <c r="B165" s="53"/>
      <c r="C165" s="121"/>
      <c r="D165" s="122"/>
    </row>
    <row r="166" spans="1:5">
      <c r="B166" s="123">
        <f>B152</f>
        <v>-557835.1100000001</v>
      </c>
      <c r="C166" s="124">
        <f>SUM(C164:C165)</f>
        <v>0</v>
      </c>
      <c r="D166" s="124">
        <f>SUM(D164:D165)</f>
        <v>0</v>
      </c>
    </row>
    <row r="168" spans="1:5" ht="20.25" customHeight="1"/>
    <row r="169" spans="1:5">
      <c r="A169" s="94" t="s">
        <v>117</v>
      </c>
      <c r="B169" s="109" t="s">
        <v>8</v>
      </c>
      <c r="C169" s="25" t="s">
        <v>118</v>
      </c>
      <c r="D169" s="25" t="s">
        <v>100</v>
      </c>
    </row>
    <row r="170" spans="1:5">
      <c r="A170" s="125" t="s">
        <v>119</v>
      </c>
      <c r="B170" s="126" t="s">
        <v>120</v>
      </c>
      <c r="C170" s="127"/>
      <c r="D170" s="128"/>
    </row>
    <row r="171" spans="1:5">
      <c r="A171" s="129"/>
      <c r="B171" s="130"/>
      <c r="C171" s="131"/>
      <c r="D171" s="132"/>
    </row>
    <row r="172" spans="1:5" ht="16.5" customHeight="1">
      <c r="A172" s="133"/>
      <c r="B172" s="134"/>
      <c r="C172" s="135"/>
      <c r="D172" s="136"/>
    </row>
    <row r="173" spans="1:5">
      <c r="B173" s="60">
        <f>SUM(B171:B172)</f>
        <v>0</v>
      </c>
      <c r="C173" s="318"/>
      <c r="D173" s="318"/>
    </row>
    <row r="174" spans="1:5" ht="27.75" customHeight="1"/>
    <row r="175" spans="1:5" ht="25.5">
      <c r="A175" s="94" t="s">
        <v>121</v>
      </c>
      <c r="B175" s="109" t="s">
        <v>8</v>
      </c>
      <c r="C175" s="25" t="s">
        <v>118</v>
      </c>
      <c r="D175" s="25" t="s">
        <v>100</v>
      </c>
    </row>
    <row r="176" spans="1:5" ht="25.5">
      <c r="A176" s="137" t="s">
        <v>122</v>
      </c>
      <c r="B176" s="126" t="s">
        <v>120</v>
      </c>
      <c r="C176" s="127"/>
      <c r="D176" s="128"/>
    </row>
    <row r="177" spans="1:4">
      <c r="A177" s="138"/>
      <c r="B177" s="130"/>
      <c r="C177" s="131"/>
      <c r="D177" s="132"/>
    </row>
    <row r="178" spans="1:4" ht="15" customHeight="1">
      <c r="A178" s="139"/>
      <c r="B178" s="134"/>
      <c r="C178" s="135"/>
      <c r="D178" s="136"/>
    </row>
    <row r="179" spans="1:4">
      <c r="B179" s="60">
        <f>SUM(B177:B178)</f>
        <v>0</v>
      </c>
      <c r="C179" s="318"/>
      <c r="D179" s="318"/>
    </row>
    <row r="180" spans="1:4" ht="24" customHeight="1"/>
    <row r="181" spans="1:4">
      <c r="A181" s="94" t="s">
        <v>123</v>
      </c>
      <c r="B181" s="109" t="s">
        <v>8</v>
      </c>
      <c r="C181" s="25" t="s">
        <v>118</v>
      </c>
      <c r="D181" s="25" t="s">
        <v>100</v>
      </c>
    </row>
    <row r="182" spans="1:4">
      <c r="A182" s="26" t="s">
        <v>124</v>
      </c>
      <c r="B182" s="126" t="s">
        <v>120</v>
      </c>
      <c r="C182" s="127"/>
      <c r="D182" s="128"/>
    </row>
    <row r="183" spans="1:4">
      <c r="A183" s="138"/>
      <c r="B183" s="130"/>
      <c r="C183" s="131"/>
      <c r="D183" s="132"/>
    </row>
    <row r="184" spans="1:4" ht="16.5" customHeight="1">
      <c r="A184" s="139"/>
      <c r="B184" s="134"/>
      <c r="C184" s="135"/>
      <c r="D184" s="136"/>
    </row>
    <row r="185" spans="1:4">
      <c r="B185" s="60">
        <f>SUM(B183:B184)</f>
        <v>0</v>
      </c>
      <c r="C185" s="318"/>
      <c r="D185" s="318"/>
    </row>
    <row r="186" spans="1:4" ht="24" customHeight="1"/>
    <row r="187" spans="1:4">
      <c r="A187" s="94" t="s">
        <v>125</v>
      </c>
      <c r="B187" s="109" t="s">
        <v>8</v>
      </c>
      <c r="C187" s="24" t="s">
        <v>118</v>
      </c>
      <c r="D187" s="24" t="s">
        <v>35</v>
      </c>
    </row>
    <row r="188" spans="1:4">
      <c r="A188" s="26" t="s">
        <v>126</v>
      </c>
      <c r="B188" s="140">
        <v>0</v>
      </c>
      <c r="C188" s="29">
        <v>0</v>
      </c>
      <c r="D188" s="29">
        <v>0</v>
      </c>
    </row>
    <row r="189" spans="1:4">
      <c r="A189" s="51"/>
      <c r="B189" s="33"/>
      <c r="C189" s="33">
        <v>0</v>
      </c>
      <c r="D189" s="33">
        <v>0</v>
      </c>
    </row>
    <row r="190" spans="1:4" ht="18.75" customHeight="1">
      <c r="A190" s="52"/>
      <c r="B190" s="141"/>
      <c r="C190" s="141">
        <v>0</v>
      </c>
      <c r="D190" s="141">
        <v>0</v>
      </c>
    </row>
    <row r="191" spans="1:4" ht="12" customHeight="1">
      <c r="B191" s="25">
        <f>SUM(B189:B190)</f>
        <v>0</v>
      </c>
      <c r="C191" s="318"/>
      <c r="D191" s="318"/>
    </row>
    <row r="193" spans="1:5">
      <c r="A193" s="15" t="s">
        <v>127</v>
      </c>
    </row>
    <row r="194" spans="1:5">
      <c r="A194" s="15"/>
    </row>
    <row r="195" spans="1:5">
      <c r="A195" s="15" t="s">
        <v>128</v>
      </c>
    </row>
    <row r="196" spans="1:5" ht="24" customHeight="1"/>
    <row r="197" spans="1:5">
      <c r="A197" s="142" t="s">
        <v>129</v>
      </c>
      <c r="B197" s="143" t="s">
        <v>8</v>
      </c>
      <c r="C197" s="144" t="s">
        <v>130</v>
      </c>
      <c r="D197" s="25" t="s">
        <v>35</v>
      </c>
    </row>
    <row r="198" spans="1:5">
      <c r="A198" s="26" t="s">
        <v>131</v>
      </c>
      <c r="B198" s="145">
        <f>SUM(B199:B199)</f>
        <v>7018711.8499999996</v>
      </c>
      <c r="C198" s="146"/>
      <c r="D198" s="147"/>
      <c r="E198" s="6"/>
    </row>
    <row r="199" spans="1:5">
      <c r="A199" s="35" t="s">
        <v>132</v>
      </c>
      <c r="B199" s="148">
        <v>7018711.8499999996</v>
      </c>
      <c r="C199" s="149"/>
      <c r="D199" s="49"/>
      <c r="E199" s="6"/>
    </row>
    <row r="200" spans="1:5">
      <c r="A200" s="35"/>
      <c r="B200" s="150"/>
      <c r="C200" s="151"/>
      <c r="D200" s="49"/>
      <c r="E200" s="6"/>
    </row>
    <row r="201" spans="1:5">
      <c r="A201" s="66" t="s">
        <v>133</v>
      </c>
      <c r="B201" s="152">
        <f>+B202</f>
        <v>20570.63</v>
      </c>
      <c r="C201" s="151"/>
      <c r="D201" s="49"/>
      <c r="E201" s="6"/>
    </row>
    <row r="202" spans="1:5">
      <c r="A202" s="35" t="s">
        <v>134</v>
      </c>
      <c r="B202" s="148">
        <v>20570.63</v>
      </c>
      <c r="C202" s="151"/>
      <c r="D202" s="49"/>
      <c r="E202" s="6"/>
    </row>
    <row r="203" spans="1:5">
      <c r="A203" s="35"/>
      <c r="B203" s="150"/>
      <c r="C203" s="151"/>
      <c r="D203" s="49"/>
      <c r="E203" s="6"/>
    </row>
    <row r="204" spans="1:5" ht="25.5">
      <c r="A204" s="153" t="s">
        <v>135</v>
      </c>
      <c r="B204" s="154">
        <f>SUM(B205:B208)</f>
        <v>35610478.200000003</v>
      </c>
      <c r="C204" s="151"/>
      <c r="D204" s="49"/>
      <c r="E204" s="34"/>
    </row>
    <row r="205" spans="1:5">
      <c r="A205" s="35" t="s">
        <v>136</v>
      </c>
      <c r="B205" s="148">
        <v>24246696.25</v>
      </c>
      <c r="C205" s="151"/>
      <c r="D205" s="49"/>
      <c r="E205" s="6"/>
    </row>
    <row r="206" spans="1:5">
      <c r="A206" s="35" t="s">
        <v>137</v>
      </c>
      <c r="B206" s="148">
        <v>2016981.13</v>
      </c>
      <c r="C206" s="151"/>
      <c r="D206" s="49"/>
      <c r="E206" s="34"/>
    </row>
    <row r="207" spans="1:5">
      <c r="A207" s="35" t="s">
        <v>138</v>
      </c>
      <c r="B207" s="148">
        <v>9259824.8200000003</v>
      </c>
      <c r="C207" s="151"/>
      <c r="D207" s="49"/>
      <c r="E207" s="34"/>
    </row>
    <row r="208" spans="1:5" ht="15" customHeight="1">
      <c r="A208" s="35" t="s">
        <v>139</v>
      </c>
      <c r="B208" s="148">
        <v>86976</v>
      </c>
      <c r="C208" s="151"/>
      <c r="D208" s="49"/>
      <c r="E208" s="34"/>
    </row>
    <row r="209" spans="1:7" ht="15.75" customHeight="1">
      <c r="A209" s="155"/>
      <c r="B209" s="156"/>
      <c r="C209" s="157"/>
      <c r="D209" s="53"/>
    </row>
    <row r="210" spans="1:7">
      <c r="A210" s="158"/>
      <c r="B210" s="159">
        <f>B204+B198+B201</f>
        <v>42649760.680000007</v>
      </c>
      <c r="C210" s="319"/>
      <c r="D210" s="318"/>
      <c r="F210" s="160"/>
    </row>
    <row r="211" spans="1:7">
      <c r="A211" s="161"/>
    </row>
    <row r="212" spans="1:7" ht="24.75" customHeight="1">
      <c r="A212" s="161"/>
    </row>
    <row r="213" spans="1:7">
      <c r="A213" s="162" t="s">
        <v>140</v>
      </c>
      <c r="B213" s="163" t="s">
        <v>8</v>
      </c>
      <c r="C213" s="25" t="s">
        <v>130</v>
      </c>
      <c r="D213" s="25" t="s">
        <v>35</v>
      </c>
    </row>
    <row r="214" spans="1:7">
      <c r="A214" s="51" t="s">
        <v>141</v>
      </c>
      <c r="B214" s="112">
        <f>SUM(B215)</f>
        <v>239779.83</v>
      </c>
      <c r="C214" s="147"/>
      <c r="D214" s="147"/>
    </row>
    <row r="215" spans="1:7">
      <c r="A215" s="164" t="s">
        <v>142</v>
      </c>
      <c r="B215" s="165">
        <v>239779.83</v>
      </c>
      <c r="C215" s="151"/>
      <c r="D215" s="49"/>
    </row>
    <row r="216" spans="1:7">
      <c r="A216" s="166"/>
      <c r="B216" s="49"/>
      <c r="C216" s="49"/>
      <c r="D216" s="49"/>
    </row>
    <row r="217" spans="1:7" ht="16.5" customHeight="1">
      <c r="A217" s="167"/>
      <c r="B217" s="53"/>
      <c r="C217" s="53"/>
      <c r="D217" s="53"/>
    </row>
    <row r="218" spans="1:7">
      <c r="A218" s="161"/>
      <c r="B218" s="123">
        <f>+B214</f>
        <v>239779.83</v>
      </c>
      <c r="C218" s="318"/>
      <c r="D218" s="318"/>
    </row>
    <row r="219" spans="1:7">
      <c r="A219" s="161"/>
    </row>
    <row r="220" spans="1:7">
      <c r="A220" s="107" t="s">
        <v>143</v>
      </c>
    </row>
    <row r="221" spans="1:7" ht="26.25" customHeight="1"/>
    <row r="222" spans="1:7">
      <c r="A222" s="168" t="s">
        <v>144</v>
      </c>
      <c r="B222" s="95" t="s">
        <v>8</v>
      </c>
      <c r="C222" s="169" t="s">
        <v>145</v>
      </c>
      <c r="D222" s="25" t="s">
        <v>146</v>
      </c>
    </row>
    <row r="223" spans="1:7">
      <c r="A223" s="170" t="s">
        <v>147</v>
      </c>
      <c r="B223" s="171">
        <f>SUM(B224:B294)</f>
        <v>34621506.350000016</v>
      </c>
      <c r="C223" s="172">
        <f>SUM(C224:C294)</f>
        <v>0.99991099999999999</v>
      </c>
      <c r="D223" s="173">
        <v>0</v>
      </c>
      <c r="F223" s="6"/>
      <c r="G223" s="174"/>
    </row>
    <row r="224" spans="1:7" ht="15">
      <c r="A224" s="175" t="s">
        <v>148</v>
      </c>
      <c r="B224" s="115">
        <v>7229210.8700000001</v>
      </c>
      <c r="C224" s="176">
        <v>0.20880700000000002</v>
      </c>
      <c r="D224" s="177"/>
      <c r="E224" s="178"/>
      <c r="F224" s="179"/>
    </row>
    <row r="225" spans="1:5" ht="15">
      <c r="A225" s="175" t="s">
        <v>149</v>
      </c>
      <c r="B225" s="115">
        <v>702091.82</v>
      </c>
      <c r="C225" s="176">
        <v>2.0278999999999998E-2</v>
      </c>
      <c r="D225" s="177"/>
      <c r="E225" s="178"/>
    </row>
    <row r="226" spans="1:5" ht="15">
      <c r="A226" s="175" t="s">
        <v>150</v>
      </c>
      <c r="B226" s="115">
        <v>23592.93</v>
      </c>
      <c r="C226" s="176">
        <v>6.8099999999999996E-4</v>
      </c>
      <c r="D226" s="177"/>
      <c r="E226" s="178"/>
    </row>
    <row r="227" spans="1:5" ht="15">
      <c r="A227" s="175" t="s">
        <v>151</v>
      </c>
      <c r="B227" s="115">
        <v>412743.27</v>
      </c>
      <c r="C227" s="176">
        <v>1.1921999999999999E-2</v>
      </c>
      <c r="D227" s="177"/>
      <c r="E227" s="178"/>
    </row>
    <row r="228" spans="1:5" ht="15">
      <c r="A228" s="175" t="s">
        <v>152</v>
      </c>
      <c r="B228" s="115">
        <v>144843.17000000001</v>
      </c>
      <c r="C228" s="176">
        <v>4.1840000000000002E-3</v>
      </c>
      <c r="D228" s="177"/>
      <c r="E228" s="178"/>
    </row>
    <row r="229" spans="1:5" ht="15">
      <c r="A229" s="175" t="s">
        <v>153</v>
      </c>
      <c r="B229" s="115">
        <v>5407548.2000000002</v>
      </c>
      <c r="C229" s="176">
        <v>0.15619</v>
      </c>
      <c r="D229" s="177"/>
      <c r="E229" s="178"/>
    </row>
    <row r="230" spans="1:5" ht="15">
      <c r="A230" s="175" t="s">
        <v>154</v>
      </c>
      <c r="B230" s="115">
        <v>2061871.89</v>
      </c>
      <c r="C230" s="176">
        <v>5.9554999999999997E-2</v>
      </c>
      <c r="D230" s="177"/>
      <c r="E230" s="178"/>
    </row>
    <row r="231" spans="1:5" ht="15">
      <c r="A231" s="175" t="s">
        <v>155</v>
      </c>
      <c r="B231" s="115">
        <v>132994.42000000001</v>
      </c>
      <c r="C231" s="176">
        <v>3.8409999999999998E-3</v>
      </c>
      <c r="D231" s="177"/>
      <c r="E231" s="178"/>
    </row>
    <row r="232" spans="1:5" ht="15">
      <c r="A232" s="175" t="s">
        <v>156</v>
      </c>
      <c r="B232" s="115">
        <v>636658.22</v>
      </c>
      <c r="C232" s="176">
        <v>1.8388999999999999E-2</v>
      </c>
      <c r="D232" s="177"/>
      <c r="E232" s="178"/>
    </row>
    <row r="233" spans="1:5" ht="15">
      <c r="A233" s="175" t="s">
        <v>157</v>
      </c>
      <c r="B233" s="115">
        <v>3628953</v>
      </c>
      <c r="C233" s="176">
        <v>0.10481799999999999</v>
      </c>
      <c r="D233" s="177"/>
      <c r="E233" s="178"/>
    </row>
    <row r="234" spans="1:5" ht="15">
      <c r="A234" s="175" t="s">
        <v>158</v>
      </c>
      <c r="B234" s="115">
        <v>0</v>
      </c>
      <c r="C234" s="176">
        <v>0</v>
      </c>
      <c r="D234" s="177"/>
      <c r="E234" s="178"/>
    </row>
    <row r="235" spans="1:5" ht="15">
      <c r="A235" s="175" t="s">
        <v>159</v>
      </c>
      <c r="B235" s="115">
        <v>3872776.59</v>
      </c>
      <c r="C235" s="176">
        <v>0.11186</v>
      </c>
      <c r="D235" s="177"/>
      <c r="E235" s="178"/>
    </row>
    <row r="236" spans="1:5" ht="15">
      <c r="A236" s="175" t="s">
        <v>160</v>
      </c>
      <c r="B236" s="115">
        <v>52180.08</v>
      </c>
      <c r="C236" s="176">
        <v>1.5070000000000001E-3</v>
      </c>
      <c r="D236" s="177"/>
      <c r="E236" s="178"/>
    </row>
    <row r="237" spans="1:5" ht="15">
      <c r="A237" s="175" t="s">
        <v>161</v>
      </c>
      <c r="B237" s="115">
        <v>132239.24</v>
      </c>
      <c r="C237" s="176">
        <v>3.82E-3</v>
      </c>
      <c r="D237" s="177"/>
      <c r="E237" s="178"/>
    </row>
    <row r="238" spans="1:5" ht="15">
      <c r="A238" s="175" t="s">
        <v>162</v>
      </c>
      <c r="B238" s="115">
        <v>190554.6</v>
      </c>
      <c r="C238" s="176">
        <v>5.5040000000000002E-3</v>
      </c>
      <c r="D238" s="177"/>
      <c r="E238" s="178"/>
    </row>
    <row r="239" spans="1:5" ht="15">
      <c r="A239" s="175" t="s">
        <v>163</v>
      </c>
      <c r="B239" s="115">
        <v>44388.480000000003</v>
      </c>
      <c r="C239" s="176">
        <v>1.2820000000000002E-3</v>
      </c>
      <c r="D239" s="177"/>
      <c r="E239" s="178"/>
    </row>
    <row r="240" spans="1:5" ht="15">
      <c r="A240" s="175" t="s">
        <v>164</v>
      </c>
      <c r="B240" s="115">
        <v>15725.28</v>
      </c>
      <c r="C240" s="176">
        <v>4.5400000000000003E-4</v>
      </c>
      <c r="D240" s="177"/>
      <c r="E240" s="178"/>
    </row>
    <row r="241" spans="1:5" ht="15">
      <c r="A241" s="175" t="s">
        <v>165</v>
      </c>
      <c r="B241" s="115">
        <v>32285.439999999999</v>
      </c>
      <c r="C241" s="176">
        <v>9.3299999999999991E-4</v>
      </c>
      <c r="D241" s="177"/>
      <c r="E241" s="178"/>
    </row>
    <row r="242" spans="1:5" ht="15">
      <c r="A242" s="175" t="s">
        <v>166</v>
      </c>
      <c r="B242" s="115">
        <v>130044.31</v>
      </c>
      <c r="C242" s="176">
        <v>3.7559999999999998E-3</v>
      </c>
      <c r="D242" s="177"/>
      <c r="E242" s="178"/>
    </row>
    <row r="243" spans="1:5" ht="15">
      <c r="A243" s="175" t="s">
        <v>167</v>
      </c>
      <c r="B243" s="115">
        <v>2878</v>
      </c>
      <c r="C243" s="176">
        <v>8.2999999999999998E-5</v>
      </c>
      <c r="D243" s="177"/>
      <c r="E243" s="178"/>
    </row>
    <row r="244" spans="1:5" ht="15">
      <c r="A244" s="175" t="s">
        <v>168</v>
      </c>
      <c r="B244" s="115">
        <v>5181.3100000000004</v>
      </c>
      <c r="C244" s="176">
        <v>1.4999999999999999E-4</v>
      </c>
      <c r="D244" s="177"/>
      <c r="E244" s="178"/>
    </row>
    <row r="245" spans="1:5" ht="15">
      <c r="A245" s="175" t="s">
        <v>169</v>
      </c>
      <c r="B245" s="115">
        <v>10531.99</v>
      </c>
      <c r="C245" s="176">
        <v>3.0400000000000002E-4</v>
      </c>
      <c r="D245" s="177"/>
      <c r="E245" s="178"/>
    </row>
    <row r="246" spans="1:5" ht="15">
      <c r="A246" s="175" t="s">
        <v>170</v>
      </c>
      <c r="B246" s="115">
        <v>115926.03</v>
      </c>
      <c r="C246" s="176">
        <v>3.3479999999999998E-3</v>
      </c>
      <c r="D246" s="177"/>
      <c r="E246" s="178"/>
    </row>
    <row r="247" spans="1:5" ht="15">
      <c r="A247" s="175" t="s">
        <v>171</v>
      </c>
      <c r="B247" s="115">
        <v>33874.019999999997</v>
      </c>
      <c r="C247" s="176">
        <v>9.7799999999999992E-4</v>
      </c>
      <c r="D247" s="177"/>
      <c r="E247" s="178"/>
    </row>
    <row r="248" spans="1:5" ht="15">
      <c r="A248" s="175" t="s">
        <v>172</v>
      </c>
      <c r="B248" s="115">
        <v>134749.12</v>
      </c>
      <c r="C248" s="176">
        <v>3.8920000000000001E-3</v>
      </c>
      <c r="D248" s="177"/>
      <c r="E248" s="178"/>
    </row>
    <row r="249" spans="1:5" ht="15">
      <c r="A249" s="175" t="s">
        <v>173</v>
      </c>
      <c r="B249" s="115">
        <v>550</v>
      </c>
      <c r="C249" s="176">
        <v>1.5999999999999999E-5</v>
      </c>
      <c r="D249" s="177"/>
      <c r="E249" s="178"/>
    </row>
    <row r="250" spans="1:5" ht="15">
      <c r="A250" s="175" t="s">
        <v>174</v>
      </c>
      <c r="B250" s="115">
        <v>3081.84</v>
      </c>
      <c r="C250" s="176">
        <v>0</v>
      </c>
      <c r="D250" s="177"/>
      <c r="E250" s="178"/>
    </row>
    <row r="251" spans="1:5" ht="15">
      <c r="A251" s="175" t="s">
        <v>175</v>
      </c>
      <c r="B251" s="115">
        <v>572371.99</v>
      </c>
      <c r="C251" s="176">
        <v>1.6532000000000002E-2</v>
      </c>
      <c r="D251" s="177"/>
      <c r="E251" s="178"/>
    </row>
    <row r="252" spans="1:5" ht="15">
      <c r="A252" s="175" t="s">
        <v>176</v>
      </c>
      <c r="B252" s="115">
        <v>119999.72</v>
      </c>
      <c r="C252" s="176">
        <v>3.4660000000000003E-3</v>
      </c>
      <c r="D252" s="177"/>
      <c r="E252" s="178"/>
    </row>
    <row r="253" spans="1:5" ht="15">
      <c r="A253" s="175" t="s">
        <v>177</v>
      </c>
      <c r="B253" s="115">
        <v>16377.89</v>
      </c>
      <c r="C253" s="176">
        <v>4.73E-4</v>
      </c>
      <c r="D253" s="177"/>
      <c r="E253" s="178"/>
    </row>
    <row r="254" spans="1:5" ht="15">
      <c r="A254" s="175" t="s">
        <v>178</v>
      </c>
      <c r="B254" s="115">
        <v>32945.599999999999</v>
      </c>
      <c r="C254" s="176">
        <v>9.5200000000000005E-4</v>
      </c>
      <c r="D254" s="177"/>
      <c r="E254" s="178"/>
    </row>
    <row r="255" spans="1:5" ht="15">
      <c r="A255" s="175" t="s">
        <v>179</v>
      </c>
      <c r="B255" s="115">
        <v>35583.51</v>
      </c>
      <c r="C255" s="176">
        <v>1.0280000000000001E-3</v>
      </c>
      <c r="D255" s="177"/>
      <c r="E255" s="178"/>
    </row>
    <row r="256" spans="1:5" ht="15">
      <c r="A256" s="175" t="s">
        <v>180</v>
      </c>
      <c r="B256" s="115">
        <v>46429.09</v>
      </c>
      <c r="C256" s="176">
        <v>1.341E-3</v>
      </c>
      <c r="D256" s="177"/>
      <c r="E256" s="178"/>
    </row>
    <row r="257" spans="1:5" ht="15">
      <c r="A257" s="175" t="s">
        <v>181</v>
      </c>
      <c r="B257" s="115">
        <v>0</v>
      </c>
      <c r="C257" s="176">
        <v>0</v>
      </c>
      <c r="D257" s="177"/>
      <c r="E257" s="178"/>
    </row>
    <row r="258" spans="1:5" ht="15">
      <c r="A258" s="175" t="s">
        <v>182</v>
      </c>
      <c r="B258" s="115">
        <v>1399983</v>
      </c>
      <c r="C258" s="176">
        <v>4.0437000000000001E-2</v>
      </c>
      <c r="D258" s="177"/>
    </row>
    <row r="259" spans="1:5" ht="15">
      <c r="A259" s="175" t="s">
        <v>183</v>
      </c>
      <c r="B259" s="115">
        <v>4120.0200000000004</v>
      </c>
      <c r="C259" s="176">
        <v>1.1900000000000001E-4</v>
      </c>
      <c r="D259" s="177"/>
    </row>
    <row r="260" spans="1:5" ht="15">
      <c r="A260" s="175" t="s">
        <v>184</v>
      </c>
      <c r="B260" s="115">
        <v>47112</v>
      </c>
      <c r="C260" s="176">
        <v>1.361E-3</v>
      </c>
      <c r="D260" s="177"/>
    </row>
    <row r="261" spans="1:5" ht="15">
      <c r="A261" s="175" t="s">
        <v>185</v>
      </c>
      <c r="B261" s="115">
        <v>100702.31</v>
      </c>
      <c r="C261" s="176">
        <v>2.9090000000000001E-3</v>
      </c>
      <c r="D261" s="177"/>
    </row>
    <row r="262" spans="1:5" ht="15">
      <c r="A262" s="175" t="s">
        <v>186</v>
      </c>
      <c r="B262" s="115">
        <v>74005.72</v>
      </c>
      <c r="C262" s="176">
        <v>2.1379999999999997E-3</v>
      </c>
      <c r="D262" s="177"/>
    </row>
    <row r="263" spans="1:5" ht="15">
      <c r="A263" s="175" t="s">
        <v>187</v>
      </c>
      <c r="B263" s="115">
        <v>2188014.42</v>
      </c>
      <c r="C263" s="176">
        <v>6.3198000000000004E-2</v>
      </c>
      <c r="D263" s="177"/>
    </row>
    <row r="264" spans="1:5" ht="15">
      <c r="A264" s="175" t="s">
        <v>188</v>
      </c>
      <c r="B264" s="115">
        <v>48706.8</v>
      </c>
      <c r="C264" s="176">
        <v>1.4069999999999998E-3</v>
      </c>
      <c r="D264" s="177"/>
    </row>
    <row r="265" spans="1:5" ht="15">
      <c r="A265" s="175" t="s">
        <v>189</v>
      </c>
      <c r="B265" s="115">
        <v>9341.09</v>
      </c>
      <c r="C265" s="176">
        <v>2.7E-4</v>
      </c>
      <c r="D265" s="177"/>
    </row>
    <row r="266" spans="1:5" ht="15">
      <c r="A266" s="175" t="s">
        <v>190</v>
      </c>
      <c r="B266" s="115">
        <v>99221.52</v>
      </c>
      <c r="C266" s="176">
        <v>2.8660000000000001E-3</v>
      </c>
      <c r="D266" s="177"/>
    </row>
    <row r="267" spans="1:5" ht="15">
      <c r="A267" s="175" t="s">
        <v>191</v>
      </c>
      <c r="B267" s="115">
        <v>152146.09</v>
      </c>
      <c r="C267" s="176">
        <v>4.3949999999999996E-3</v>
      </c>
      <c r="D267" s="177"/>
    </row>
    <row r="268" spans="1:5" ht="15">
      <c r="A268" s="175" t="s">
        <v>192</v>
      </c>
      <c r="B268" s="115">
        <v>31900</v>
      </c>
      <c r="C268" s="176">
        <v>9.2100000000000005E-4</v>
      </c>
      <c r="D268" s="177"/>
    </row>
    <row r="269" spans="1:5" ht="15">
      <c r="A269" s="175" t="s">
        <v>193</v>
      </c>
      <c r="B269" s="115">
        <v>1261662.46</v>
      </c>
      <c r="C269" s="176">
        <v>3.6442000000000002E-2</v>
      </c>
      <c r="D269" s="177"/>
    </row>
    <row r="270" spans="1:5" ht="15">
      <c r="A270" s="175" t="s">
        <v>194</v>
      </c>
      <c r="B270" s="115">
        <v>1559.8</v>
      </c>
      <c r="C270" s="176">
        <v>4.4999999999999996E-5</v>
      </c>
      <c r="D270" s="177"/>
    </row>
    <row r="271" spans="1:5" ht="15">
      <c r="A271" s="175" t="s">
        <v>195</v>
      </c>
      <c r="B271" s="115">
        <v>189530.31</v>
      </c>
      <c r="C271" s="176">
        <v>5.4739999999999997E-3</v>
      </c>
      <c r="D271" s="177"/>
    </row>
    <row r="272" spans="1:5" ht="15">
      <c r="A272" s="175" t="s">
        <v>196</v>
      </c>
      <c r="B272" s="115">
        <v>21710.69</v>
      </c>
      <c r="C272" s="176">
        <v>6.2700000000000006E-4</v>
      </c>
      <c r="D272" s="177"/>
    </row>
    <row r="273" spans="1:4" ht="15">
      <c r="A273" s="175" t="s">
        <v>197</v>
      </c>
      <c r="B273" s="115">
        <v>551596.31999999995</v>
      </c>
      <c r="C273" s="176">
        <v>1.5931999999999998E-2</v>
      </c>
      <c r="D273" s="177"/>
    </row>
    <row r="274" spans="1:4" ht="15">
      <c r="A274" s="175" t="s">
        <v>198</v>
      </c>
      <c r="B274" s="115">
        <v>121000</v>
      </c>
      <c r="C274" s="176">
        <v>3.4949999999999998E-3</v>
      </c>
      <c r="D274" s="177"/>
    </row>
    <row r="275" spans="1:4" ht="15">
      <c r="A275" s="175" t="s">
        <v>199</v>
      </c>
      <c r="B275" s="115">
        <v>43181.91</v>
      </c>
      <c r="C275" s="176">
        <v>1.2470000000000001E-3</v>
      </c>
      <c r="D275" s="177"/>
    </row>
    <row r="276" spans="1:4" ht="15">
      <c r="A276" s="175" t="s">
        <v>200</v>
      </c>
      <c r="B276" s="115">
        <v>297342.06</v>
      </c>
      <c r="C276" s="176">
        <v>8.5880000000000001E-3</v>
      </c>
      <c r="D276" s="177"/>
    </row>
    <row r="277" spans="1:4" ht="15">
      <c r="A277" s="175" t="s">
        <v>201</v>
      </c>
      <c r="B277" s="115">
        <v>3817.03</v>
      </c>
      <c r="C277" s="176">
        <v>1.0999999999999999E-4</v>
      </c>
      <c r="D277" s="177"/>
    </row>
    <row r="278" spans="1:4" ht="15">
      <c r="A278" s="175" t="s">
        <v>202</v>
      </c>
      <c r="B278" s="115">
        <v>3665.6</v>
      </c>
      <c r="C278" s="176">
        <v>1.06E-4</v>
      </c>
      <c r="D278" s="177"/>
    </row>
    <row r="279" spans="1:4" ht="15" customHeight="1">
      <c r="A279" s="175" t="s">
        <v>203</v>
      </c>
      <c r="B279" s="115">
        <v>6706</v>
      </c>
      <c r="C279" s="176">
        <v>1.94E-4</v>
      </c>
      <c r="D279" s="177"/>
    </row>
    <row r="280" spans="1:4" ht="15">
      <c r="A280" s="175" t="s">
        <v>204</v>
      </c>
      <c r="B280" s="115">
        <v>0</v>
      </c>
      <c r="C280" s="176">
        <v>0</v>
      </c>
      <c r="D280" s="177"/>
    </row>
    <row r="281" spans="1:4" ht="15">
      <c r="A281" s="175" t="s">
        <v>205</v>
      </c>
      <c r="B281" s="115">
        <v>263273.17</v>
      </c>
      <c r="C281" s="176">
        <v>7.6039999999999996E-3</v>
      </c>
      <c r="D281" s="177"/>
    </row>
    <row r="282" spans="1:4" ht="15">
      <c r="A282" s="175" t="s">
        <v>206</v>
      </c>
      <c r="B282" s="115">
        <v>700337.27</v>
      </c>
      <c r="C282" s="176">
        <v>2.0228000000000003E-2</v>
      </c>
      <c r="D282" s="177"/>
    </row>
    <row r="283" spans="1:4" ht="15">
      <c r="A283" s="175" t="s">
        <v>207</v>
      </c>
      <c r="B283" s="115">
        <v>3493</v>
      </c>
      <c r="C283" s="176">
        <v>1.01E-4</v>
      </c>
      <c r="D283" s="177"/>
    </row>
    <row r="284" spans="1:4" ht="15">
      <c r="A284" s="175" t="s">
        <v>208</v>
      </c>
      <c r="B284" s="115">
        <v>13200</v>
      </c>
      <c r="C284" s="176">
        <v>3.8100000000000005E-4</v>
      </c>
      <c r="D284" s="177"/>
    </row>
    <row r="285" spans="1:4" ht="15">
      <c r="A285" s="175" t="s">
        <v>209</v>
      </c>
      <c r="B285" s="115">
        <v>92220</v>
      </c>
      <c r="C285" s="176">
        <v>2.6640000000000001E-3</v>
      </c>
      <c r="D285" s="177"/>
    </row>
    <row r="286" spans="1:4" ht="15">
      <c r="A286" s="175" t="s">
        <v>210</v>
      </c>
      <c r="B286" s="115">
        <v>4625.92</v>
      </c>
      <c r="C286" s="176">
        <v>1.34E-4</v>
      </c>
      <c r="D286" s="177"/>
    </row>
    <row r="287" spans="1:4" ht="15">
      <c r="A287" s="175" t="s">
        <v>211</v>
      </c>
      <c r="B287" s="115">
        <v>131686.96</v>
      </c>
      <c r="C287" s="176">
        <v>3.8040000000000001E-3</v>
      </c>
      <c r="D287" s="177"/>
    </row>
    <row r="288" spans="1:4" ht="15">
      <c r="A288" s="175" t="s">
        <v>212</v>
      </c>
      <c r="B288" s="115">
        <v>180049.11</v>
      </c>
      <c r="C288" s="176">
        <v>5.1999999999999998E-3</v>
      </c>
      <c r="D288" s="177"/>
    </row>
    <row r="289" spans="1:5" ht="15">
      <c r="A289" s="175" t="s">
        <v>213</v>
      </c>
      <c r="B289" s="115">
        <v>14049.96</v>
      </c>
      <c r="C289" s="176">
        <v>4.0599999999999995E-4</v>
      </c>
      <c r="D289" s="177"/>
    </row>
    <row r="290" spans="1:5" ht="15">
      <c r="A290" s="175" t="s">
        <v>214</v>
      </c>
      <c r="B290" s="115">
        <v>2427.92</v>
      </c>
      <c r="C290" s="176">
        <v>7.0000000000000007E-5</v>
      </c>
      <c r="D290" s="177"/>
    </row>
    <row r="291" spans="1:5" ht="15">
      <c r="A291" s="175" t="s">
        <v>215</v>
      </c>
      <c r="B291" s="115">
        <v>68481.03</v>
      </c>
      <c r="C291" s="176">
        <v>1.9780000000000002E-3</v>
      </c>
      <c r="D291" s="177"/>
    </row>
    <row r="292" spans="1:5" ht="15">
      <c r="A292" s="175" t="s">
        <v>216</v>
      </c>
      <c r="B292" s="115">
        <v>55641.5</v>
      </c>
      <c r="C292" s="176">
        <v>1.6070000000000001E-3</v>
      </c>
      <c r="D292" s="177"/>
    </row>
    <row r="293" spans="1:5" ht="15">
      <c r="A293" s="175" t="s">
        <v>217</v>
      </c>
      <c r="B293" s="115">
        <v>399818.38</v>
      </c>
      <c r="C293" s="176">
        <v>1.1548000000000001E-2</v>
      </c>
      <c r="D293" s="177"/>
    </row>
    <row r="294" spans="1:5" ht="15">
      <c r="A294" s="175" t="s">
        <v>218</v>
      </c>
      <c r="B294" s="115">
        <v>53995.06</v>
      </c>
      <c r="C294" s="176">
        <v>1.56E-3</v>
      </c>
      <c r="D294" s="177"/>
    </row>
    <row r="295" spans="1:5" ht="15.75" customHeight="1">
      <c r="A295" s="180"/>
      <c r="B295" s="181"/>
      <c r="C295" s="182"/>
      <c r="D295" s="183">
        <v>0</v>
      </c>
    </row>
    <row r="296" spans="1:5">
      <c r="B296" s="184">
        <f>+B223</f>
        <v>34621506.350000016</v>
      </c>
      <c r="C296" s="185">
        <f>SUM(C224:C294)</f>
        <v>0.99991099999999999</v>
      </c>
      <c r="D296" s="25"/>
    </row>
    <row r="298" spans="1:5">
      <c r="A298" s="107" t="s">
        <v>219</v>
      </c>
    </row>
    <row r="299" spans="1:5" ht="28.5" customHeight="1"/>
    <row r="300" spans="1:5">
      <c r="A300" s="94" t="s">
        <v>220</v>
      </c>
      <c r="B300" s="109" t="s">
        <v>43</v>
      </c>
      <c r="C300" s="24" t="s">
        <v>44</v>
      </c>
      <c r="D300" s="24" t="s">
        <v>221</v>
      </c>
      <c r="E300" s="24" t="s">
        <v>118</v>
      </c>
    </row>
    <row r="301" spans="1:5">
      <c r="A301" s="48" t="s">
        <v>222</v>
      </c>
      <c r="B301" s="186">
        <f>SUM(B302:B309)</f>
        <v>-130015538.15000001</v>
      </c>
      <c r="C301" s="187">
        <f>SUM(C302:C309)</f>
        <v>-138082298.47</v>
      </c>
      <c r="D301" s="188">
        <f>SUM(D302:D309)</f>
        <v>-8066760.3200000003</v>
      </c>
      <c r="E301" s="189">
        <v>0</v>
      </c>
    </row>
    <row r="302" spans="1:5">
      <c r="A302" s="190" t="s">
        <v>223</v>
      </c>
      <c r="B302" s="115">
        <v>1033594.1</v>
      </c>
      <c r="C302" s="115">
        <v>1033594.1</v>
      </c>
      <c r="D302" s="115">
        <f t="shared" ref="D302:D309" si="2">+C302-B302</f>
        <v>0</v>
      </c>
      <c r="E302" s="40"/>
    </row>
    <row r="303" spans="1:5">
      <c r="A303" s="190" t="s">
        <v>224</v>
      </c>
      <c r="B303" s="115">
        <v>-12118214.720000001</v>
      </c>
      <c r="C303" s="115">
        <v>-12118214.720000001</v>
      </c>
      <c r="D303" s="115">
        <f t="shared" si="2"/>
        <v>0</v>
      </c>
      <c r="E303" s="40"/>
    </row>
    <row r="304" spans="1:5">
      <c r="A304" s="190" t="s">
        <v>225</v>
      </c>
      <c r="B304" s="115">
        <v>-8737565.0099999998</v>
      </c>
      <c r="C304" s="115">
        <v>-8066760.3200000003</v>
      </c>
      <c r="D304" s="115">
        <f t="shared" si="2"/>
        <v>670804.68999999948</v>
      </c>
      <c r="E304" s="40"/>
    </row>
    <row r="305" spans="1:5">
      <c r="A305" s="190" t="s">
        <v>226</v>
      </c>
      <c r="B305" s="115">
        <v>-76040834.739999995</v>
      </c>
      <c r="C305" s="115">
        <v>-76040834.739999995</v>
      </c>
      <c r="D305" s="115">
        <f t="shared" si="2"/>
        <v>0</v>
      </c>
      <c r="E305" s="40"/>
    </row>
    <row r="306" spans="1:5">
      <c r="A306" s="190" t="s">
        <v>227</v>
      </c>
      <c r="B306" s="115">
        <v>-27842025.859999999</v>
      </c>
      <c r="C306" s="115">
        <v>-27842025.859999999</v>
      </c>
      <c r="D306" s="115">
        <f t="shared" si="2"/>
        <v>0</v>
      </c>
      <c r="E306" s="40"/>
    </row>
    <row r="307" spans="1:5">
      <c r="A307" s="190" t="s">
        <v>228</v>
      </c>
      <c r="B307" s="115">
        <v>-3901488.42</v>
      </c>
      <c r="C307" s="115">
        <v>-12639053.43</v>
      </c>
      <c r="D307" s="115">
        <f t="shared" si="2"/>
        <v>-8737565.0099999998</v>
      </c>
      <c r="E307" s="40"/>
    </row>
    <row r="308" spans="1:5">
      <c r="A308" s="190" t="s">
        <v>229</v>
      </c>
      <c r="B308" s="115">
        <v>10255</v>
      </c>
      <c r="C308" s="115">
        <v>10255</v>
      </c>
      <c r="D308" s="115">
        <f t="shared" si="2"/>
        <v>0</v>
      </c>
      <c r="E308" s="40"/>
    </row>
    <row r="309" spans="1:5">
      <c r="A309" s="190" t="s">
        <v>230</v>
      </c>
      <c r="B309" s="115">
        <v>-2419258.5</v>
      </c>
      <c r="C309" s="115">
        <v>-2419258.5</v>
      </c>
      <c r="D309" s="115">
        <f t="shared" si="2"/>
        <v>0</v>
      </c>
      <c r="E309" s="40"/>
    </row>
    <row r="310" spans="1:5" ht="19.5" customHeight="1">
      <c r="A310" s="52"/>
      <c r="B310" s="44"/>
      <c r="C310" s="191"/>
      <c r="D310" s="115"/>
      <c r="E310" s="192"/>
    </row>
    <row r="311" spans="1:5">
      <c r="B311" s="123">
        <f>SUM(B302:B310)</f>
        <v>-130015538.15000001</v>
      </c>
      <c r="C311" s="123">
        <f>SUM(C302:C310)</f>
        <v>-138082298.47</v>
      </c>
      <c r="D311" s="123">
        <f>SUM(D302:D310)</f>
        <v>-8066760.3200000003</v>
      </c>
      <c r="E311" s="123">
        <f>SUM(E302:E310)</f>
        <v>0</v>
      </c>
    </row>
    <row r="313" spans="1:5" ht="27" customHeight="1">
      <c r="A313" s="193"/>
      <c r="B313" s="193"/>
      <c r="C313" s="193"/>
      <c r="D313" s="193"/>
    </row>
    <row r="314" spans="1:5">
      <c r="A314" s="168" t="s">
        <v>231</v>
      </c>
      <c r="B314" s="109" t="s">
        <v>43</v>
      </c>
      <c r="C314" s="194" t="s">
        <v>44</v>
      </c>
      <c r="D314" s="195" t="s">
        <v>221</v>
      </c>
    </row>
    <row r="315" spans="1:5">
      <c r="A315" s="26" t="s">
        <v>232</v>
      </c>
      <c r="B315" s="196"/>
      <c r="C315" s="196"/>
      <c r="D315" s="188"/>
    </row>
    <row r="316" spans="1:5">
      <c r="A316" s="197" t="s">
        <v>233</v>
      </c>
      <c r="B316" s="165">
        <v>0</v>
      </c>
      <c r="C316" s="198">
        <v>-8268034.1600000001</v>
      </c>
      <c r="D316" s="199">
        <v>-8268034.1600000001</v>
      </c>
      <c r="E316" s="19"/>
    </row>
    <row r="317" spans="1:5">
      <c r="A317" s="200" t="s">
        <v>234</v>
      </c>
      <c r="B317" s="115">
        <v>-107899.28</v>
      </c>
      <c r="C317" s="116">
        <v>-107899.28</v>
      </c>
      <c r="D317" s="148">
        <v>0</v>
      </c>
      <c r="E317" s="19"/>
    </row>
    <row r="318" spans="1:5">
      <c r="A318" s="200" t="s">
        <v>235</v>
      </c>
      <c r="B318" s="115">
        <v>136844.06</v>
      </c>
      <c r="C318" s="116">
        <v>136844.06</v>
      </c>
      <c r="D318" s="148">
        <v>0</v>
      </c>
      <c r="E318" s="19"/>
    </row>
    <row r="319" spans="1:5">
      <c r="A319" s="200" t="s">
        <v>236</v>
      </c>
      <c r="B319" s="115">
        <v>107848.86</v>
      </c>
      <c r="C319" s="116">
        <v>107848.86</v>
      </c>
      <c r="D319" s="148">
        <v>0</v>
      </c>
      <c r="E319" s="19"/>
    </row>
    <row r="320" spans="1:5">
      <c r="A320" s="200" t="s">
        <v>237</v>
      </c>
      <c r="B320" s="115">
        <v>-24451.91</v>
      </c>
      <c r="C320" s="116">
        <v>-24451.91</v>
      </c>
      <c r="D320" s="148">
        <v>0</v>
      </c>
      <c r="E320" s="19"/>
    </row>
    <row r="321" spans="1:5">
      <c r="A321" s="200" t="s">
        <v>238</v>
      </c>
      <c r="B321" s="115">
        <v>-130181.3</v>
      </c>
      <c r="C321" s="116">
        <v>-130181.3</v>
      </c>
      <c r="D321" s="148">
        <v>0</v>
      </c>
      <c r="E321" s="19"/>
    </row>
    <row r="322" spans="1:5">
      <c r="A322" s="200" t="s">
        <v>239</v>
      </c>
      <c r="B322" s="115">
        <v>258809.06</v>
      </c>
      <c r="C322" s="116">
        <v>258809.06</v>
      </c>
      <c r="D322" s="148">
        <v>0</v>
      </c>
      <c r="E322" s="19"/>
    </row>
    <row r="323" spans="1:5">
      <c r="A323" s="200" t="s">
        <v>240</v>
      </c>
      <c r="B323" s="115">
        <v>149129.57</v>
      </c>
      <c r="C323" s="116">
        <v>149129.57</v>
      </c>
      <c r="D323" s="148">
        <v>0</v>
      </c>
      <c r="E323" s="19"/>
    </row>
    <row r="324" spans="1:5">
      <c r="A324" s="200" t="s">
        <v>241</v>
      </c>
      <c r="B324" s="115">
        <v>1245417.9099999999</v>
      </c>
      <c r="C324" s="116">
        <v>1245417.9099999999</v>
      </c>
      <c r="D324" s="148">
        <v>0</v>
      </c>
      <c r="E324" s="19"/>
    </row>
    <row r="325" spans="1:5">
      <c r="A325" s="200" t="s">
        <v>242</v>
      </c>
      <c r="B325" s="115">
        <v>1823790.79</v>
      </c>
      <c r="C325" s="116">
        <v>1823790.79</v>
      </c>
      <c r="D325" s="148">
        <v>0</v>
      </c>
      <c r="E325" s="19"/>
    </row>
    <row r="326" spans="1:5">
      <c r="A326" s="200" t="s">
        <v>243</v>
      </c>
      <c r="B326" s="115">
        <v>1908175.54</v>
      </c>
      <c r="C326" s="116">
        <v>1908175.54</v>
      </c>
      <c r="D326" s="148">
        <v>0</v>
      </c>
      <c r="E326" s="19"/>
    </row>
    <row r="327" spans="1:5">
      <c r="A327" s="200" t="s">
        <v>244</v>
      </c>
      <c r="B327" s="115">
        <v>3768555.63</v>
      </c>
      <c r="C327" s="116">
        <v>3768555.63</v>
      </c>
      <c r="D327" s="148">
        <v>0</v>
      </c>
      <c r="E327" s="19"/>
    </row>
    <row r="328" spans="1:5">
      <c r="A328" s="200" t="s">
        <v>245</v>
      </c>
      <c r="B328" s="115">
        <v>5663949.3700000001</v>
      </c>
      <c r="C328" s="116">
        <v>5663949.3700000001</v>
      </c>
      <c r="D328" s="148">
        <v>0</v>
      </c>
      <c r="E328" s="19"/>
    </row>
    <row r="329" spans="1:5">
      <c r="A329" s="200" t="s">
        <v>246</v>
      </c>
      <c r="B329" s="115">
        <v>6765082.7999999998</v>
      </c>
      <c r="C329" s="116">
        <v>6765082.7999999998</v>
      </c>
      <c r="D329" s="148">
        <v>0</v>
      </c>
      <c r="E329" s="19"/>
    </row>
    <row r="330" spans="1:5">
      <c r="A330" s="200" t="s">
        <v>247</v>
      </c>
      <c r="B330" s="115">
        <v>6772724.4199999999</v>
      </c>
      <c r="C330" s="116">
        <v>6772724.4199999999</v>
      </c>
      <c r="D330" s="148">
        <v>0</v>
      </c>
      <c r="E330" s="19"/>
    </row>
    <row r="331" spans="1:5">
      <c r="A331" s="200" t="s">
        <v>248</v>
      </c>
      <c r="B331" s="115">
        <v>5530748.79</v>
      </c>
      <c r="C331" s="116">
        <v>5530748.79</v>
      </c>
      <c r="D331" s="148">
        <v>0</v>
      </c>
      <c r="E331" s="19"/>
    </row>
    <row r="332" spans="1:5">
      <c r="A332" s="200" t="s">
        <v>249</v>
      </c>
      <c r="B332" s="115">
        <v>11974770.189999999</v>
      </c>
      <c r="C332" s="116">
        <v>11974770.189999999</v>
      </c>
      <c r="D332" s="148">
        <v>0</v>
      </c>
      <c r="E332" s="19"/>
    </row>
    <row r="333" spans="1:5">
      <c r="A333" s="200" t="s">
        <v>250</v>
      </c>
      <c r="B333" s="115">
        <v>12274489.119999999</v>
      </c>
      <c r="C333" s="116">
        <v>12274489.119999999</v>
      </c>
      <c r="D333" s="148">
        <v>0</v>
      </c>
      <c r="E333" s="19"/>
    </row>
    <row r="334" spans="1:5">
      <c r="A334" s="200" t="s">
        <v>251</v>
      </c>
      <c r="B334" s="115">
        <v>11869025.119999999</v>
      </c>
      <c r="C334" s="116">
        <v>10640007.83</v>
      </c>
      <c r="D334" s="148">
        <v>-1229017.29</v>
      </c>
      <c r="E334" s="19"/>
    </row>
    <row r="335" spans="1:5">
      <c r="A335" s="200" t="s">
        <v>252</v>
      </c>
      <c r="B335" s="115">
        <v>7334517.6799999997</v>
      </c>
      <c r="C335" s="116">
        <v>7334517.6799999997</v>
      </c>
      <c r="D335" s="148">
        <v>0</v>
      </c>
      <c r="E335" s="19"/>
    </row>
    <row r="336" spans="1:5">
      <c r="A336" s="200" t="s">
        <v>253</v>
      </c>
      <c r="B336" s="115">
        <v>0</v>
      </c>
      <c r="C336" s="116">
        <v>1382191.39</v>
      </c>
      <c r="D336" s="148">
        <v>1382191.39</v>
      </c>
      <c r="E336" s="19"/>
    </row>
    <row r="337" spans="1:5">
      <c r="A337" s="201" t="s">
        <v>254</v>
      </c>
      <c r="B337" s="115">
        <v>0</v>
      </c>
      <c r="C337" s="116">
        <v>0</v>
      </c>
      <c r="D337" s="148">
        <v>0</v>
      </c>
      <c r="E337" s="19"/>
    </row>
    <row r="338" spans="1:5">
      <c r="A338" s="201" t="s">
        <v>255</v>
      </c>
      <c r="B338" s="115">
        <v>0</v>
      </c>
      <c r="C338" s="116">
        <v>0</v>
      </c>
      <c r="D338" s="148">
        <v>0</v>
      </c>
      <c r="E338" s="19"/>
    </row>
    <row r="339" spans="1:5">
      <c r="A339" s="200" t="s">
        <v>256</v>
      </c>
      <c r="B339" s="115">
        <v>-2513612.1</v>
      </c>
      <c r="C339" s="116">
        <v>-2522655.2000000002</v>
      </c>
      <c r="D339" s="148">
        <v>-9043.1</v>
      </c>
      <c r="E339" s="19"/>
    </row>
    <row r="340" spans="1:5">
      <c r="A340" s="200" t="s">
        <v>257</v>
      </c>
      <c r="B340" s="115">
        <v>-4345363.76</v>
      </c>
      <c r="C340" s="116">
        <v>-4345363.76</v>
      </c>
      <c r="D340" s="148">
        <v>0</v>
      </c>
      <c r="E340" s="19"/>
    </row>
    <row r="341" spans="1:5">
      <c r="A341" s="200" t="s">
        <v>258</v>
      </c>
      <c r="B341" s="115">
        <v>-7220397.9199999999</v>
      </c>
      <c r="C341" s="116">
        <v>-7364528.9199999999</v>
      </c>
      <c r="D341" s="148">
        <v>-144131</v>
      </c>
      <c r="E341" s="202"/>
    </row>
    <row r="342" spans="1:5">
      <c r="A342" s="203" t="s">
        <v>259</v>
      </c>
      <c r="B342" s="204">
        <f>SUM(B316:B341)</f>
        <v>63241972.639999986</v>
      </c>
      <c r="C342" s="204">
        <f>SUM(C316:C341)</f>
        <v>54973938.479999997</v>
      </c>
      <c r="D342" s="205">
        <f>SUM(D316:D341)</f>
        <v>-8268034.1599999992</v>
      </c>
    </row>
    <row r="343" spans="1:5" ht="20.25" customHeight="1">
      <c r="A343" s="41"/>
      <c r="B343" s="206"/>
      <c r="C343" s="207"/>
      <c r="D343" s="207"/>
    </row>
    <row r="344" spans="1:5">
      <c r="B344" s="208">
        <f>+B342</f>
        <v>63241972.639999986</v>
      </c>
      <c r="C344" s="208">
        <f>+C342</f>
        <v>54973938.479999997</v>
      </c>
      <c r="D344" s="209">
        <f>+D342</f>
        <v>-8268034.1599999992</v>
      </c>
    </row>
    <row r="346" spans="1:5">
      <c r="A346" s="107" t="s">
        <v>260</v>
      </c>
    </row>
    <row r="348" spans="1:5">
      <c r="A348" s="142" t="s">
        <v>261</v>
      </c>
      <c r="B348" s="143" t="s">
        <v>43</v>
      </c>
      <c r="C348" s="210" t="s">
        <v>44</v>
      </c>
      <c r="D348" s="144" t="s">
        <v>45</v>
      </c>
    </row>
    <row r="349" spans="1:5">
      <c r="A349" s="26" t="s">
        <v>262</v>
      </c>
      <c r="B349" s="211"/>
      <c r="C349" s="212"/>
      <c r="D349" s="28"/>
    </row>
    <row r="350" spans="1:5">
      <c r="A350" s="200" t="s">
        <v>263</v>
      </c>
      <c r="B350" s="115">
        <v>1190574.03</v>
      </c>
      <c r="C350" s="116">
        <v>49509.5</v>
      </c>
      <c r="D350" s="148">
        <v>-1141064.53</v>
      </c>
    </row>
    <row r="351" spans="1:5">
      <c r="A351" s="200" t="s">
        <v>264</v>
      </c>
      <c r="B351" s="115">
        <v>4081367.24</v>
      </c>
      <c r="C351" s="116">
        <v>147240.85</v>
      </c>
      <c r="D351" s="148">
        <v>-3934126.39</v>
      </c>
    </row>
    <row r="352" spans="1:5" ht="21.75" customHeight="1">
      <c r="A352" s="213"/>
      <c r="B352" s="214"/>
      <c r="C352" s="215"/>
      <c r="D352" s="43"/>
    </row>
    <row r="353" spans="1:6">
      <c r="B353" s="216">
        <f>SUM(B350:B352)</f>
        <v>5271941.2700000005</v>
      </c>
      <c r="C353" s="217">
        <f>SUM(C350:C352)</f>
        <v>196750.35</v>
      </c>
      <c r="D353" s="218">
        <f>SUM(D350:D352)</f>
        <v>-5075190.92</v>
      </c>
    </row>
    <row r="355" spans="1:6" ht="24" customHeight="1">
      <c r="F355" s="6"/>
    </row>
    <row r="356" spans="1:6">
      <c r="A356" s="142" t="s">
        <v>265</v>
      </c>
      <c r="B356" s="143" t="s">
        <v>45</v>
      </c>
      <c r="C356" s="210" t="s">
        <v>266</v>
      </c>
      <c r="D356" s="13"/>
      <c r="E356" s="6"/>
      <c r="F356" s="6"/>
    </row>
    <row r="357" spans="1:6">
      <c r="A357" s="26" t="s">
        <v>267</v>
      </c>
      <c r="B357" s="211"/>
      <c r="C357" s="212"/>
      <c r="D357" s="68"/>
      <c r="E357" s="6"/>
      <c r="F357" s="6"/>
    </row>
    <row r="358" spans="1:6">
      <c r="A358" s="30"/>
      <c r="B358" s="31"/>
      <c r="C358" s="219"/>
      <c r="D358" s="68"/>
      <c r="E358" s="6"/>
      <c r="F358" s="6"/>
    </row>
    <row r="359" spans="1:6" ht="25.5">
      <c r="A359" s="220" t="s">
        <v>268</v>
      </c>
      <c r="B359" s="31"/>
      <c r="C359" s="219"/>
      <c r="D359" s="68"/>
      <c r="E359" s="34"/>
      <c r="F359" s="6"/>
    </row>
    <row r="360" spans="1:6">
      <c r="A360" s="30"/>
      <c r="B360" s="31"/>
      <c r="C360" s="219"/>
      <c r="D360" s="68"/>
      <c r="E360" s="34"/>
      <c r="F360" s="6"/>
    </row>
    <row r="361" spans="1:6">
      <c r="A361" s="221" t="s">
        <v>50</v>
      </c>
      <c r="B361" s="222"/>
      <c r="C361" s="223"/>
      <c r="D361" s="68"/>
      <c r="E361" s="6"/>
      <c r="F361" s="6"/>
    </row>
    <row r="362" spans="1:6">
      <c r="A362" s="224" t="s">
        <v>269</v>
      </c>
      <c r="B362" s="148">
        <v>24810.36</v>
      </c>
      <c r="C362" s="225">
        <v>0</v>
      </c>
      <c r="D362" s="68"/>
      <c r="E362" s="6"/>
      <c r="F362" s="6"/>
    </row>
    <row r="363" spans="1:6">
      <c r="A363" s="224" t="s">
        <v>270</v>
      </c>
      <c r="B363" s="148">
        <v>1333325</v>
      </c>
      <c r="C363" s="225">
        <v>0</v>
      </c>
      <c r="D363" s="68"/>
      <c r="E363" s="6"/>
    </row>
    <row r="364" spans="1:6">
      <c r="A364" s="224" t="s">
        <v>271</v>
      </c>
      <c r="B364" s="148">
        <v>6699701.4199999999</v>
      </c>
      <c r="C364" s="225">
        <v>0</v>
      </c>
      <c r="D364" s="68"/>
    </row>
    <row r="365" spans="1:6">
      <c r="A365" s="30" t="s">
        <v>95</v>
      </c>
      <c r="B365" s="31"/>
      <c r="C365" s="226"/>
      <c r="D365" s="68"/>
      <c r="E365" s="6"/>
    </row>
    <row r="366" spans="1:6" ht="18" customHeight="1">
      <c r="A366" s="41"/>
      <c r="B366" s="214"/>
      <c r="C366" s="215"/>
      <c r="D366" s="68"/>
      <c r="E366" s="6"/>
    </row>
    <row r="367" spans="1:6">
      <c r="B367" s="216">
        <f>SUM(B361:B366)</f>
        <v>8057836.7800000003</v>
      </c>
      <c r="C367" s="227"/>
      <c r="D367" s="13"/>
      <c r="E367" s="6"/>
    </row>
    <row r="368" spans="1:6">
      <c r="E368" s="6"/>
    </row>
    <row r="369" spans="1:5">
      <c r="E369" s="6"/>
    </row>
    <row r="370" spans="1:5" s="2" customFormat="1" ht="12" customHeight="1">
      <c r="A370" s="15" t="s">
        <v>272</v>
      </c>
      <c r="E370" s="6"/>
    </row>
    <row r="371" spans="1:5" s="2" customFormat="1">
      <c r="A371" s="15" t="s">
        <v>273</v>
      </c>
      <c r="E371" s="6"/>
    </row>
    <row r="372" spans="1:5" s="2" customFormat="1" ht="12.75" customHeight="1">
      <c r="A372" s="108"/>
      <c r="B372" s="108"/>
      <c r="C372" s="108"/>
      <c r="D372" s="108"/>
      <c r="E372" s="6"/>
    </row>
    <row r="373" spans="1:5">
      <c r="A373" s="320" t="s">
        <v>274</v>
      </c>
      <c r="B373" s="320"/>
      <c r="C373" s="320"/>
      <c r="D373" s="320"/>
      <c r="E373" s="6"/>
    </row>
    <row r="374" spans="1:5">
      <c r="A374" s="304" t="s">
        <v>275</v>
      </c>
      <c r="B374" s="305"/>
      <c r="C374" s="228"/>
      <c r="D374" s="229">
        <v>51100431.829999998</v>
      </c>
      <c r="E374" s="230"/>
    </row>
    <row r="375" spans="1:5" ht="12.75" customHeight="1">
      <c r="A375" s="315"/>
      <c r="B375" s="315"/>
      <c r="C375" s="13"/>
      <c r="E375" s="230"/>
    </row>
    <row r="376" spans="1:5" s="2" customFormat="1" ht="12.75" customHeight="1">
      <c r="A376" s="316" t="s">
        <v>276</v>
      </c>
      <c r="B376" s="317"/>
      <c r="C376" s="231"/>
      <c r="D376" s="232">
        <f>SUM(C376:C381)</f>
        <v>0</v>
      </c>
      <c r="E376" s="6"/>
    </row>
    <row r="377" spans="1:5" s="2" customFormat="1" ht="12.75" customHeight="1">
      <c r="A377" s="300" t="s">
        <v>277</v>
      </c>
      <c r="B377" s="301"/>
      <c r="C377" s="233">
        <v>0</v>
      </c>
      <c r="D377" s="234"/>
      <c r="E377" s="6"/>
    </row>
    <row r="378" spans="1:5" s="2" customFormat="1" ht="12.75" customHeight="1">
      <c r="A378" s="300" t="s">
        <v>278</v>
      </c>
      <c r="B378" s="301"/>
      <c r="C378" s="233">
        <v>0</v>
      </c>
      <c r="D378" s="234"/>
      <c r="E378" s="6"/>
    </row>
    <row r="379" spans="1:5" s="2" customFormat="1" ht="12.75" customHeight="1">
      <c r="A379" s="300" t="s">
        <v>279</v>
      </c>
      <c r="B379" s="301"/>
      <c r="C379" s="233">
        <v>0</v>
      </c>
      <c r="D379" s="234"/>
      <c r="E379" s="6"/>
    </row>
    <row r="380" spans="1:5" s="2" customFormat="1" ht="12.75" customHeight="1">
      <c r="A380" s="300" t="s">
        <v>280</v>
      </c>
      <c r="B380" s="301"/>
      <c r="C380" s="233">
        <v>0</v>
      </c>
      <c r="D380" s="234"/>
      <c r="E380" s="6"/>
    </row>
    <row r="381" spans="1:5" s="2" customFormat="1">
      <c r="A381" s="300" t="s">
        <v>281</v>
      </c>
      <c r="B381" s="301"/>
      <c r="C381" s="233">
        <v>0</v>
      </c>
      <c r="D381" s="234"/>
      <c r="E381" s="6"/>
    </row>
    <row r="382" spans="1:5" s="2" customFormat="1" ht="12.75" customHeight="1">
      <c r="A382" s="311"/>
      <c r="B382" s="312"/>
      <c r="C382" s="235"/>
      <c r="D382" s="236"/>
      <c r="E382" s="6"/>
    </row>
    <row r="383" spans="1:5" s="2" customFormat="1" ht="12.75" customHeight="1">
      <c r="A383" s="313" t="s">
        <v>282</v>
      </c>
      <c r="B383" s="314"/>
      <c r="C383" s="237"/>
      <c r="D383" s="238">
        <f>SUM(C383:C387)</f>
        <v>8210891.3200000003</v>
      </c>
      <c r="E383" s="6"/>
    </row>
    <row r="384" spans="1:5" s="2" customFormat="1" ht="12.75" customHeight="1">
      <c r="A384" s="300" t="s">
        <v>283</v>
      </c>
      <c r="B384" s="301"/>
      <c r="C384" s="233">
        <v>0</v>
      </c>
      <c r="D384" s="234"/>
      <c r="E384" s="6"/>
    </row>
    <row r="385" spans="1:7" s="2" customFormat="1" ht="12.75" customHeight="1">
      <c r="A385" s="300" t="s">
        <v>284</v>
      </c>
      <c r="B385" s="301"/>
      <c r="C385" s="233">
        <v>0</v>
      </c>
      <c r="D385" s="234"/>
      <c r="E385" s="6"/>
    </row>
    <row r="386" spans="1:7" s="2" customFormat="1">
      <c r="A386" s="300" t="s">
        <v>285</v>
      </c>
      <c r="B386" s="301"/>
      <c r="C386" s="233">
        <v>0</v>
      </c>
      <c r="D386" s="234"/>
      <c r="E386" s="6"/>
    </row>
    <row r="387" spans="1:7" s="2" customFormat="1">
      <c r="A387" s="302" t="s">
        <v>286</v>
      </c>
      <c r="B387" s="303"/>
      <c r="C387" s="239">
        <v>8210891.3200000003</v>
      </c>
      <c r="D387" s="240"/>
      <c r="E387" s="6"/>
    </row>
    <row r="388" spans="1:7" s="2" customFormat="1">
      <c r="A388" s="293"/>
      <c r="B388" s="293"/>
      <c r="E388" s="241"/>
      <c r="F388" s="108"/>
      <c r="G388" s="108"/>
    </row>
    <row r="389" spans="1:7">
      <c r="A389" s="304" t="s">
        <v>287</v>
      </c>
      <c r="B389" s="305"/>
      <c r="C389" s="242"/>
      <c r="D389" s="243">
        <f>+D374+D376-D383</f>
        <v>42889540.509999998</v>
      </c>
      <c r="E389" s="244"/>
      <c r="F389" s="108"/>
      <c r="G389" s="108"/>
    </row>
    <row r="390" spans="1:7" ht="12.75" customHeight="1">
      <c r="A390" s="245"/>
      <c r="B390" s="246"/>
      <c r="C390" s="245"/>
      <c r="D390" s="245"/>
      <c r="E390" s="241"/>
      <c r="F390" s="108"/>
      <c r="G390" s="108"/>
    </row>
    <row r="391" spans="1:7">
      <c r="A391" s="306" t="s">
        <v>288</v>
      </c>
      <c r="B391" s="307"/>
      <c r="C391" s="307"/>
      <c r="D391" s="308"/>
      <c r="E391" s="241"/>
      <c r="F391" s="108"/>
      <c r="G391" s="108"/>
    </row>
    <row r="392" spans="1:7">
      <c r="A392" s="309" t="s">
        <v>289</v>
      </c>
      <c r="B392" s="310"/>
      <c r="C392" s="228"/>
      <c r="D392" s="243">
        <v>42679343.130000003</v>
      </c>
      <c r="E392" s="241"/>
      <c r="F392" s="108"/>
      <c r="G392" s="108"/>
    </row>
    <row r="393" spans="1:7">
      <c r="A393" s="297"/>
      <c r="B393" s="293"/>
      <c r="C393" s="247"/>
      <c r="D393" s="248"/>
      <c r="E393" s="241"/>
      <c r="F393" s="108"/>
      <c r="G393" s="108"/>
    </row>
    <row r="394" spans="1:7" ht="15" customHeight="1">
      <c r="A394" s="298" t="s">
        <v>290</v>
      </c>
      <c r="B394" s="299"/>
      <c r="C394" s="249"/>
      <c r="D394" s="250">
        <f>+C395+C396+C400+C398</f>
        <v>8057836.7800000003</v>
      </c>
      <c r="E394" s="241"/>
      <c r="F394" s="241"/>
      <c r="G394" s="108"/>
    </row>
    <row r="395" spans="1:7" ht="12.75" customHeight="1">
      <c r="A395" s="288" t="s">
        <v>291</v>
      </c>
      <c r="B395" s="289"/>
      <c r="C395" s="251">
        <v>24810.36</v>
      </c>
      <c r="D395" s="252"/>
      <c r="E395" s="253"/>
      <c r="F395" s="254"/>
      <c r="G395" s="108"/>
    </row>
    <row r="396" spans="1:7" ht="12.75" customHeight="1">
      <c r="A396" s="288" t="s">
        <v>292</v>
      </c>
      <c r="B396" s="289"/>
      <c r="C396" s="251">
        <v>0</v>
      </c>
      <c r="D396" s="252"/>
      <c r="E396" s="253"/>
      <c r="F396" s="254"/>
      <c r="G396" s="108"/>
    </row>
    <row r="397" spans="1:7" ht="12.75" customHeight="1">
      <c r="A397" s="288" t="s">
        <v>293</v>
      </c>
      <c r="B397" s="289"/>
      <c r="C397" s="251">
        <v>0</v>
      </c>
      <c r="D397" s="252"/>
      <c r="E397" s="255"/>
      <c r="F397" s="256"/>
      <c r="G397" s="108"/>
    </row>
    <row r="398" spans="1:7" ht="12.75" customHeight="1">
      <c r="A398" s="288" t="s">
        <v>294</v>
      </c>
      <c r="B398" s="289"/>
      <c r="C398" s="251">
        <v>1333325</v>
      </c>
      <c r="D398" s="252"/>
      <c r="E398" s="255"/>
      <c r="F398" s="256"/>
      <c r="G398" s="108"/>
    </row>
    <row r="399" spans="1:7" ht="15" customHeight="1">
      <c r="A399" s="288" t="s">
        <v>295</v>
      </c>
      <c r="B399" s="289"/>
      <c r="C399" s="251">
        <v>0</v>
      </c>
      <c r="D399" s="252"/>
      <c r="E399" s="255"/>
      <c r="F399" s="256"/>
      <c r="G399" s="108"/>
    </row>
    <row r="400" spans="1:7" ht="12.75" customHeight="1">
      <c r="A400" s="288" t="s">
        <v>296</v>
      </c>
      <c r="B400" s="289"/>
      <c r="C400" s="251">
        <v>6699701.4199999999</v>
      </c>
      <c r="D400" s="257"/>
      <c r="E400" s="255"/>
      <c r="F400" s="256"/>
      <c r="G400" s="108"/>
    </row>
    <row r="401" spans="1:7" ht="12.75" customHeight="1">
      <c r="A401" s="288" t="s">
        <v>297</v>
      </c>
      <c r="B401" s="289"/>
      <c r="C401" s="251">
        <v>0</v>
      </c>
      <c r="D401" s="258"/>
      <c r="E401" s="255"/>
      <c r="F401" s="256"/>
      <c r="G401" s="108"/>
    </row>
    <row r="402" spans="1:7" ht="12.75" customHeight="1">
      <c r="A402" s="288" t="s">
        <v>298</v>
      </c>
      <c r="B402" s="289"/>
      <c r="C402" s="251">
        <v>0</v>
      </c>
      <c r="D402" s="259"/>
      <c r="E402" s="255"/>
      <c r="F402" s="256"/>
      <c r="G402" s="108"/>
    </row>
    <row r="403" spans="1:7" ht="12.75" customHeight="1">
      <c r="A403" s="288" t="s">
        <v>299</v>
      </c>
      <c r="B403" s="289"/>
      <c r="C403" s="251">
        <v>0</v>
      </c>
      <c r="D403" s="252"/>
      <c r="E403" s="244"/>
      <c r="F403" s="241"/>
      <c r="G403" s="108"/>
    </row>
    <row r="404" spans="1:7" ht="12.75" customHeight="1">
      <c r="A404" s="288" t="s">
        <v>300</v>
      </c>
      <c r="B404" s="289"/>
      <c r="C404" s="251">
        <v>0</v>
      </c>
      <c r="D404" s="257"/>
      <c r="E404" s="244"/>
      <c r="F404" s="244"/>
      <c r="G404" s="108"/>
    </row>
    <row r="405" spans="1:7" ht="12.75" customHeight="1">
      <c r="A405" s="288" t="s">
        <v>301</v>
      </c>
      <c r="B405" s="289"/>
      <c r="C405" s="251">
        <v>0</v>
      </c>
      <c r="D405" s="252"/>
      <c r="E405" s="244"/>
      <c r="F405" s="260"/>
      <c r="G405" s="108"/>
    </row>
    <row r="406" spans="1:7" ht="12.75" customHeight="1">
      <c r="A406" s="288" t="s">
        <v>302</v>
      </c>
      <c r="B406" s="289"/>
      <c r="C406" s="251">
        <v>0</v>
      </c>
      <c r="D406" s="252"/>
      <c r="E406" s="244"/>
      <c r="F406" s="108"/>
      <c r="G406" s="108"/>
    </row>
    <row r="407" spans="1:7" ht="12.75" customHeight="1">
      <c r="A407" s="288" t="s">
        <v>303</v>
      </c>
      <c r="B407" s="289"/>
      <c r="C407" s="251">
        <v>0</v>
      </c>
      <c r="D407" s="252"/>
      <c r="E407" s="261"/>
      <c r="F407" s="108"/>
      <c r="G407" s="108"/>
    </row>
    <row r="408" spans="1:7" ht="12.75" customHeight="1">
      <c r="A408" s="288" t="s">
        <v>304</v>
      </c>
      <c r="B408" s="289"/>
      <c r="C408" s="251">
        <v>0</v>
      </c>
      <c r="D408" s="252"/>
      <c r="E408" s="241"/>
      <c r="F408" s="108"/>
      <c r="G408" s="108"/>
    </row>
    <row r="409" spans="1:7" ht="12.75" customHeight="1">
      <c r="A409" s="288" t="s">
        <v>305</v>
      </c>
      <c r="B409" s="289"/>
      <c r="C409" s="251">
        <v>0</v>
      </c>
      <c r="D409" s="252"/>
      <c r="E409" s="241"/>
      <c r="F409" s="108"/>
      <c r="G409" s="108"/>
    </row>
    <row r="410" spans="1:7">
      <c r="A410" s="288" t="s">
        <v>306</v>
      </c>
      <c r="B410" s="289"/>
      <c r="C410" s="251">
        <v>0</v>
      </c>
      <c r="D410" s="252"/>
      <c r="E410" s="241"/>
      <c r="F410" s="108"/>
      <c r="G410" s="108"/>
    </row>
    <row r="411" spans="1:7">
      <c r="A411" s="295" t="s">
        <v>307</v>
      </c>
      <c r="B411" s="296"/>
      <c r="C411" s="251">
        <v>0</v>
      </c>
      <c r="D411" s="252"/>
      <c r="E411" s="241"/>
      <c r="F411" s="108"/>
      <c r="G411" s="108"/>
    </row>
    <row r="412" spans="1:7">
      <c r="A412" s="297"/>
      <c r="B412" s="293"/>
      <c r="C412" s="262"/>
      <c r="D412" s="263"/>
      <c r="E412" s="241"/>
      <c r="F412" s="108"/>
      <c r="G412" s="108"/>
    </row>
    <row r="413" spans="1:7" ht="12.75" customHeight="1">
      <c r="A413" s="298" t="s">
        <v>308</v>
      </c>
      <c r="B413" s="299"/>
      <c r="C413" s="264"/>
      <c r="D413" s="265">
        <f>SUM(C413:C420)</f>
        <v>0</v>
      </c>
      <c r="E413" s="241"/>
      <c r="F413" s="108"/>
      <c r="G413" s="108"/>
    </row>
    <row r="414" spans="1:7" ht="12.75" customHeight="1">
      <c r="A414" s="288" t="s">
        <v>309</v>
      </c>
      <c r="B414" s="289"/>
      <c r="C414" s="251">
        <v>0</v>
      </c>
      <c r="D414" s="252"/>
      <c r="E414" s="266"/>
      <c r="F414" s="108"/>
      <c r="G414" s="108"/>
    </row>
    <row r="415" spans="1:7" ht="12.75" customHeight="1">
      <c r="A415" s="288" t="s">
        <v>310</v>
      </c>
      <c r="B415" s="289"/>
      <c r="C415" s="251">
        <v>0</v>
      </c>
      <c r="D415" s="252"/>
      <c r="E415" s="266"/>
      <c r="F415" s="108"/>
      <c r="G415" s="108"/>
    </row>
    <row r="416" spans="1:7" ht="12.75" customHeight="1">
      <c r="A416" s="288" t="s">
        <v>311</v>
      </c>
      <c r="B416" s="289"/>
      <c r="C416" s="251">
        <v>0</v>
      </c>
      <c r="D416" s="252"/>
      <c r="E416" s="241"/>
      <c r="F416" s="108"/>
      <c r="G416" s="108"/>
    </row>
    <row r="417" spans="1:7" ht="12.75" customHeight="1">
      <c r="A417" s="288" t="s">
        <v>312</v>
      </c>
      <c r="B417" s="289"/>
      <c r="C417" s="251">
        <v>0</v>
      </c>
      <c r="D417" s="252"/>
      <c r="E417" s="241"/>
      <c r="F417" s="108"/>
      <c r="G417" s="108"/>
    </row>
    <row r="418" spans="1:7" ht="12.75" customHeight="1">
      <c r="A418" s="288" t="s">
        <v>313</v>
      </c>
      <c r="B418" s="289"/>
      <c r="C418" s="251">
        <v>0</v>
      </c>
      <c r="D418" s="252"/>
      <c r="E418" s="241"/>
      <c r="F418" s="108"/>
      <c r="G418" s="108"/>
    </row>
    <row r="419" spans="1:7">
      <c r="A419" s="288" t="s">
        <v>314</v>
      </c>
      <c r="B419" s="289"/>
      <c r="C419" s="251">
        <v>0</v>
      </c>
      <c r="D419" s="252"/>
      <c r="E419" s="241"/>
      <c r="F419" s="108"/>
      <c r="G419" s="108"/>
    </row>
    <row r="420" spans="1:7">
      <c r="A420" s="290" t="s">
        <v>315</v>
      </c>
      <c r="B420" s="291"/>
      <c r="C420" s="251">
        <v>0</v>
      </c>
      <c r="D420" s="252"/>
      <c r="E420" s="241"/>
      <c r="F420" s="108"/>
      <c r="G420" s="108"/>
    </row>
    <row r="421" spans="1:7">
      <c r="A421" s="292"/>
      <c r="B421" s="293"/>
      <c r="C421" s="267"/>
      <c r="D421" s="268"/>
      <c r="E421" s="241"/>
      <c r="F421" s="108"/>
      <c r="G421" s="108"/>
    </row>
    <row r="422" spans="1:7">
      <c r="A422" s="269" t="s">
        <v>316</v>
      </c>
      <c r="B422" s="270"/>
      <c r="C422" s="271"/>
      <c r="D422" s="272">
        <f>+D392-D394+D413</f>
        <v>34621506.350000001</v>
      </c>
      <c r="E422" s="244"/>
      <c r="F422" s="108"/>
      <c r="G422" s="108"/>
    </row>
    <row r="423" spans="1:7">
      <c r="A423" s="2"/>
      <c r="B423" s="2"/>
      <c r="C423" s="2"/>
      <c r="D423" s="2"/>
      <c r="E423" s="108"/>
      <c r="F423" s="108"/>
      <c r="G423" s="108"/>
    </row>
    <row r="424" spans="1:7">
      <c r="A424" s="108"/>
      <c r="B424" s="108"/>
      <c r="C424" s="108"/>
      <c r="D424" s="108"/>
      <c r="E424" s="108"/>
      <c r="F424" s="108"/>
      <c r="G424" s="108"/>
    </row>
    <row r="425" spans="1:7">
      <c r="A425" s="108"/>
      <c r="B425" s="108"/>
      <c r="C425" s="108"/>
      <c r="D425" s="108"/>
      <c r="E425" s="108"/>
      <c r="F425" s="108"/>
      <c r="G425" s="108"/>
    </row>
    <row r="426" spans="1:7">
      <c r="A426" s="294" t="s">
        <v>317</v>
      </c>
      <c r="B426" s="294"/>
      <c r="C426" s="294"/>
      <c r="D426" s="294"/>
      <c r="E426" s="241"/>
      <c r="F426" s="108"/>
      <c r="G426" s="108"/>
    </row>
    <row r="427" spans="1:7" ht="21" customHeight="1">
      <c r="A427" s="273"/>
      <c r="B427" s="273"/>
      <c r="C427" s="273"/>
      <c r="D427" s="273"/>
      <c r="E427" s="241"/>
      <c r="F427" s="108"/>
      <c r="G427" s="108"/>
    </row>
    <row r="428" spans="1:7">
      <c r="A428" s="94" t="s">
        <v>318</v>
      </c>
      <c r="B428" s="95" t="s">
        <v>43</v>
      </c>
      <c r="C428" s="169" t="s">
        <v>44</v>
      </c>
      <c r="D428" s="24" t="s">
        <v>45</v>
      </c>
      <c r="E428" s="241"/>
      <c r="F428" s="108"/>
      <c r="G428" s="108"/>
    </row>
    <row r="429" spans="1:7">
      <c r="A429" s="48" t="s">
        <v>319</v>
      </c>
      <c r="B429" s="251">
        <v>0</v>
      </c>
      <c r="C429" s="274">
        <v>0</v>
      </c>
      <c r="D429" s="28"/>
      <c r="E429" s="241"/>
      <c r="F429" s="108"/>
      <c r="G429" s="108"/>
    </row>
    <row r="430" spans="1:7">
      <c r="A430" s="51"/>
      <c r="B430" s="251"/>
      <c r="C430" s="275"/>
      <c r="D430" s="32"/>
      <c r="E430" s="241"/>
      <c r="F430" s="108"/>
      <c r="G430" s="108"/>
    </row>
    <row r="431" spans="1:7" ht="21" customHeight="1">
      <c r="A431" s="52"/>
      <c r="B431" s="276">
        <v>0</v>
      </c>
      <c r="C431" s="277">
        <v>0</v>
      </c>
      <c r="D431" s="278">
        <v>0</v>
      </c>
      <c r="E431" s="241"/>
      <c r="F431" s="108"/>
      <c r="G431" s="108"/>
    </row>
    <row r="432" spans="1:7">
      <c r="B432" s="25">
        <f>SUM(B430:B431)</f>
        <v>0</v>
      </c>
      <c r="C432" s="25">
        <f>SUM(C430:C431)</f>
        <v>0</v>
      </c>
      <c r="D432" s="25">
        <f>SUM(D430:D431)</f>
        <v>0</v>
      </c>
      <c r="E432" s="241"/>
      <c r="F432" s="108"/>
      <c r="G432" s="108"/>
    </row>
    <row r="433" spans="1:7" customFormat="1" ht="15">
      <c r="A433" s="279"/>
      <c r="B433" s="279"/>
      <c r="C433" s="279"/>
      <c r="D433" s="279"/>
      <c r="E433" s="279"/>
      <c r="F433" s="279"/>
      <c r="G433" s="279"/>
    </row>
    <row r="434" spans="1:7" customFormat="1" ht="15">
      <c r="A434" s="279"/>
      <c r="B434" s="279"/>
      <c r="C434" s="279"/>
      <c r="D434" s="279"/>
      <c r="E434" s="279"/>
      <c r="F434" s="279"/>
      <c r="G434" s="279"/>
    </row>
    <row r="435" spans="1:7">
      <c r="A435" s="2" t="s">
        <v>320</v>
      </c>
      <c r="B435" s="108"/>
      <c r="C435" s="108"/>
      <c r="D435" s="108"/>
      <c r="E435" s="108"/>
      <c r="F435" s="108"/>
      <c r="G435" s="108"/>
    </row>
    <row r="436" spans="1:7">
      <c r="A436" s="2"/>
      <c r="B436" s="108"/>
      <c r="C436" s="108"/>
      <c r="D436" s="108"/>
      <c r="E436" s="108"/>
      <c r="F436" s="108"/>
      <c r="G436" s="108"/>
    </row>
    <row r="437" spans="1:7">
      <c r="A437" s="2"/>
      <c r="B437" s="108"/>
      <c r="C437" s="108"/>
      <c r="D437" s="108"/>
      <c r="E437" s="108"/>
      <c r="F437" s="108"/>
      <c r="G437" s="108"/>
    </row>
    <row r="438" spans="1:7">
      <c r="A438" s="2"/>
      <c r="B438" s="2"/>
      <c r="C438" s="2"/>
      <c r="D438" s="2"/>
      <c r="E438" s="241"/>
      <c r="F438" s="108"/>
      <c r="G438" s="108"/>
    </row>
    <row r="439" spans="1:7">
      <c r="A439" s="280"/>
      <c r="B439" s="108"/>
      <c r="C439" s="280"/>
      <c r="D439" s="280"/>
      <c r="E439" s="241"/>
      <c r="F439" s="108"/>
      <c r="G439" s="108"/>
    </row>
    <row r="440" spans="1:7" ht="12.75" customHeight="1">
      <c r="A440" s="281"/>
      <c r="B440" s="282"/>
      <c r="C440" s="285"/>
      <c r="D440" s="285"/>
      <c r="E440" s="283"/>
      <c r="F440" s="108"/>
      <c r="G440" s="108"/>
    </row>
    <row r="441" spans="1:7">
      <c r="A441" s="286" t="s">
        <v>321</v>
      </c>
      <c r="B441" s="286"/>
      <c r="C441" s="287" t="s">
        <v>322</v>
      </c>
      <c r="D441" s="287"/>
      <c r="E441" s="284"/>
      <c r="F441" s="108"/>
      <c r="G441" s="108"/>
    </row>
    <row r="442" spans="1:7">
      <c r="E442" s="108"/>
      <c r="F442" s="108"/>
      <c r="G442" s="108"/>
    </row>
    <row r="443" spans="1:7">
      <c r="E443" s="108"/>
      <c r="F443" s="108"/>
      <c r="G443" s="108"/>
    </row>
    <row r="444" spans="1:7">
      <c r="E444" s="108"/>
      <c r="F444" s="108"/>
      <c r="G444" s="108"/>
    </row>
    <row r="445" spans="1:7">
      <c r="E445" s="108"/>
      <c r="F445" s="108"/>
      <c r="G445" s="108"/>
    </row>
    <row r="446" spans="1:7">
      <c r="E446" s="108"/>
      <c r="F446" s="108"/>
      <c r="G446" s="108"/>
    </row>
    <row r="447" spans="1:7">
      <c r="E447" s="108"/>
      <c r="F447" s="108"/>
      <c r="G447" s="108"/>
    </row>
  </sheetData>
  <sheetProtection selectLockedCells="1" selectUnlockedCells="1"/>
  <mergeCells count="63">
    <mergeCell ref="C173:D173"/>
    <mergeCell ref="A1:D1"/>
    <mergeCell ref="A2:E2"/>
    <mergeCell ref="A3:E3"/>
    <mergeCell ref="A7:D7"/>
    <mergeCell ref="C66:D66"/>
    <mergeCell ref="A379:B379"/>
    <mergeCell ref="C179:D179"/>
    <mergeCell ref="C185:D185"/>
    <mergeCell ref="C191:D191"/>
    <mergeCell ref="C210:D210"/>
    <mergeCell ref="C218:D218"/>
    <mergeCell ref="A373:D373"/>
    <mergeCell ref="A374:B374"/>
    <mergeCell ref="A375:B375"/>
    <mergeCell ref="A376:B376"/>
    <mergeCell ref="A377:B377"/>
    <mergeCell ref="A378:B378"/>
    <mergeCell ref="A392:B392"/>
    <mergeCell ref="A380:B380"/>
    <mergeCell ref="A381:B381"/>
    <mergeCell ref="A382:B382"/>
    <mergeCell ref="A383:B383"/>
    <mergeCell ref="A384:B384"/>
    <mergeCell ref="A385:B385"/>
    <mergeCell ref="A386:B386"/>
    <mergeCell ref="A387:B387"/>
    <mergeCell ref="A388:B388"/>
    <mergeCell ref="A389:B389"/>
    <mergeCell ref="A391:D391"/>
    <mergeCell ref="A404:B404"/>
    <mergeCell ref="A393:B393"/>
    <mergeCell ref="A394:B394"/>
    <mergeCell ref="A395:B395"/>
    <mergeCell ref="A396:B396"/>
    <mergeCell ref="A397:B397"/>
    <mergeCell ref="A398:B398"/>
    <mergeCell ref="A399:B399"/>
    <mergeCell ref="A400:B400"/>
    <mergeCell ref="A401:B401"/>
    <mergeCell ref="A402:B402"/>
    <mergeCell ref="A403:B403"/>
    <mergeCell ref="A416:B416"/>
    <mergeCell ref="A405:B405"/>
    <mergeCell ref="A406:B406"/>
    <mergeCell ref="A407:B407"/>
    <mergeCell ref="A408:B408"/>
    <mergeCell ref="A409:B409"/>
    <mergeCell ref="A410:B410"/>
    <mergeCell ref="A411:B411"/>
    <mergeCell ref="A412:B412"/>
    <mergeCell ref="A413:B413"/>
    <mergeCell ref="A414:B414"/>
    <mergeCell ref="A415:B415"/>
    <mergeCell ref="C440:D440"/>
    <mergeCell ref="A441:B441"/>
    <mergeCell ref="C441:D441"/>
    <mergeCell ref="A417:B417"/>
    <mergeCell ref="A418:B418"/>
    <mergeCell ref="A419:B419"/>
    <mergeCell ref="A420:B420"/>
    <mergeCell ref="A421:B421"/>
    <mergeCell ref="A426:D426"/>
  </mergeCells>
  <dataValidations count="4">
    <dataValidation allowBlank="1" showInputMessage="1" showErrorMessage="1" prompt="Saldo final del periodo que corresponde la cuenta pública presentada (mensual:  enero, febrero, marzo, etc.; trimestral: 1er, 2do, 3ro. o 4to.)." sqref="B181 IX180 ST180 ACP180 AML180 AWH180 BGD180 BPZ180 BZV180 CJR180 CTN180 DDJ180 DNF180 DXB180 EGX180 EQT180 FAP180 FKL180 FUH180 GED180 GNZ180 GXV180 HHR180 HRN180 IBJ180 ILF180 IVB180 JEX180 JOT180 JYP180 KIL180 KSH180 LCD180 LLZ180 LVV180 MFR180 MPN180 MZJ180 NJF180 NTB180 OCX180 OMT180 OWP180 PGL180 PQH180 QAD180 QJZ180 QTV180 RDR180 RNN180 RXJ180 SHF180 SRB180 TAX180 TKT180 TUP180 UEL180 UOH180 UYD180 VHZ180 VRV180 WBR180 WLN180 WVJ180 B65709 IX65708 ST65708 ACP65708 AML65708 AWH65708 BGD65708 BPZ65708 BZV65708 CJR65708 CTN65708 DDJ65708 DNF65708 DXB65708 EGX65708 EQT65708 FAP65708 FKL65708 FUH65708 GED65708 GNZ65708 GXV65708 HHR65708 HRN65708 IBJ65708 ILF65708 IVB65708 JEX65708 JOT65708 JYP65708 KIL65708 KSH65708 LCD65708 LLZ65708 LVV65708 MFR65708 MPN65708 MZJ65708 NJF65708 NTB65708 OCX65708 OMT65708 OWP65708 PGL65708 PQH65708 QAD65708 QJZ65708 QTV65708 RDR65708 RNN65708 RXJ65708 SHF65708 SRB65708 TAX65708 TKT65708 TUP65708 UEL65708 UOH65708 UYD65708 VHZ65708 VRV65708 WBR65708 WLN65708 WVJ65708 B131245 IX131244 ST131244 ACP131244 AML131244 AWH131244 BGD131244 BPZ131244 BZV131244 CJR131244 CTN131244 DDJ131244 DNF131244 DXB131244 EGX131244 EQT131244 FAP131244 FKL131244 FUH131244 GED131244 GNZ131244 GXV131244 HHR131244 HRN131244 IBJ131244 ILF131244 IVB131244 JEX131244 JOT131244 JYP131244 KIL131244 KSH131244 LCD131244 LLZ131244 LVV131244 MFR131244 MPN131244 MZJ131244 NJF131244 NTB131244 OCX131244 OMT131244 OWP131244 PGL131244 PQH131244 QAD131244 QJZ131244 QTV131244 RDR131244 RNN131244 RXJ131244 SHF131244 SRB131244 TAX131244 TKT131244 TUP131244 UEL131244 UOH131244 UYD131244 VHZ131244 VRV131244 WBR131244 WLN131244 WVJ131244 B196781 IX196780 ST196780 ACP196780 AML196780 AWH196780 BGD196780 BPZ196780 BZV196780 CJR196780 CTN196780 DDJ196780 DNF196780 DXB196780 EGX196780 EQT196780 FAP196780 FKL196780 FUH196780 GED196780 GNZ196780 GXV196780 HHR196780 HRN196780 IBJ196780 ILF196780 IVB196780 JEX196780 JOT196780 JYP196780 KIL196780 KSH196780 LCD196780 LLZ196780 LVV196780 MFR196780 MPN196780 MZJ196780 NJF196780 NTB196780 OCX196780 OMT196780 OWP196780 PGL196780 PQH196780 QAD196780 QJZ196780 QTV196780 RDR196780 RNN196780 RXJ196780 SHF196780 SRB196780 TAX196780 TKT196780 TUP196780 UEL196780 UOH196780 UYD196780 VHZ196780 VRV196780 WBR196780 WLN196780 WVJ196780 B262317 IX262316 ST262316 ACP262316 AML262316 AWH262316 BGD262316 BPZ262316 BZV262316 CJR262316 CTN262316 DDJ262316 DNF262316 DXB262316 EGX262316 EQT262316 FAP262316 FKL262316 FUH262316 GED262316 GNZ262316 GXV262316 HHR262316 HRN262316 IBJ262316 ILF262316 IVB262316 JEX262316 JOT262316 JYP262316 KIL262316 KSH262316 LCD262316 LLZ262316 LVV262316 MFR262316 MPN262316 MZJ262316 NJF262316 NTB262316 OCX262316 OMT262316 OWP262316 PGL262316 PQH262316 QAD262316 QJZ262316 QTV262316 RDR262316 RNN262316 RXJ262316 SHF262316 SRB262316 TAX262316 TKT262316 TUP262316 UEL262316 UOH262316 UYD262316 VHZ262316 VRV262316 WBR262316 WLN262316 WVJ262316 B327853 IX327852 ST327852 ACP327852 AML327852 AWH327852 BGD327852 BPZ327852 BZV327852 CJR327852 CTN327852 DDJ327852 DNF327852 DXB327852 EGX327852 EQT327852 FAP327852 FKL327852 FUH327852 GED327852 GNZ327852 GXV327852 HHR327852 HRN327852 IBJ327852 ILF327852 IVB327852 JEX327852 JOT327852 JYP327852 KIL327852 KSH327852 LCD327852 LLZ327852 LVV327852 MFR327852 MPN327852 MZJ327852 NJF327852 NTB327852 OCX327852 OMT327852 OWP327852 PGL327852 PQH327852 QAD327852 QJZ327852 QTV327852 RDR327852 RNN327852 RXJ327852 SHF327852 SRB327852 TAX327852 TKT327852 TUP327852 UEL327852 UOH327852 UYD327852 VHZ327852 VRV327852 WBR327852 WLN327852 WVJ327852 B393389 IX393388 ST393388 ACP393388 AML393388 AWH393388 BGD393388 BPZ393388 BZV393388 CJR393388 CTN393388 DDJ393388 DNF393388 DXB393388 EGX393388 EQT393388 FAP393388 FKL393388 FUH393388 GED393388 GNZ393388 GXV393388 HHR393388 HRN393388 IBJ393388 ILF393388 IVB393388 JEX393388 JOT393388 JYP393388 KIL393388 KSH393388 LCD393388 LLZ393388 LVV393388 MFR393388 MPN393388 MZJ393388 NJF393388 NTB393388 OCX393388 OMT393388 OWP393388 PGL393388 PQH393388 QAD393388 QJZ393388 QTV393388 RDR393388 RNN393388 RXJ393388 SHF393388 SRB393388 TAX393388 TKT393388 TUP393388 UEL393388 UOH393388 UYD393388 VHZ393388 VRV393388 WBR393388 WLN393388 WVJ393388 B458925 IX458924 ST458924 ACP458924 AML458924 AWH458924 BGD458924 BPZ458924 BZV458924 CJR458924 CTN458924 DDJ458924 DNF458924 DXB458924 EGX458924 EQT458924 FAP458924 FKL458924 FUH458924 GED458924 GNZ458924 GXV458924 HHR458924 HRN458924 IBJ458924 ILF458924 IVB458924 JEX458924 JOT458924 JYP458924 KIL458924 KSH458924 LCD458924 LLZ458924 LVV458924 MFR458924 MPN458924 MZJ458924 NJF458924 NTB458924 OCX458924 OMT458924 OWP458924 PGL458924 PQH458924 QAD458924 QJZ458924 QTV458924 RDR458924 RNN458924 RXJ458924 SHF458924 SRB458924 TAX458924 TKT458924 TUP458924 UEL458924 UOH458924 UYD458924 VHZ458924 VRV458924 WBR458924 WLN458924 WVJ458924 B524461 IX524460 ST524460 ACP524460 AML524460 AWH524460 BGD524460 BPZ524460 BZV524460 CJR524460 CTN524460 DDJ524460 DNF524460 DXB524460 EGX524460 EQT524460 FAP524460 FKL524460 FUH524460 GED524460 GNZ524460 GXV524460 HHR524460 HRN524460 IBJ524460 ILF524460 IVB524460 JEX524460 JOT524460 JYP524460 KIL524460 KSH524460 LCD524460 LLZ524460 LVV524460 MFR524460 MPN524460 MZJ524460 NJF524460 NTB524460 OCX524460 OMT524460 OWP524460 PGL524460 PQH524460 QAD524460 QJZ524460 QTV524460 RDR524460 RNN524460 RXJ524460 SHF524460 SRB524460 TAX524460 TKT524460 TUP524460 UEL524460 UOH524460 UYD524460 VHZ524460 VRV524460 WBR524460 WLN524460 WVJ524460 B589997 IX589996 ST589996 ACP589996 AML589996 AWH589996 BGD589996 BPZ589996 BZV589996 CJR589996 CTN589996 DDJ589996 DNF589996 DXB589996 EGX589996 EQT589996 FAP589996 FKL589996 FUH589996 GED589996 GNZ589996 GXV589996 HHR589996 HRN589996 IBJ589996 ILF589996 IVB589996 JEX589996 JOT589996 JYP589996 KIL589996 KSH589996 LCD589996 LLZ589996 LVV589996 MFR589996 MPN589996 MZJ589996 NJF589996 NTB589996 OCX589996 OMT589996 OWP589996 PGL589996 PQH589996 QAD589996 QJZ589996 QTV589996 RDR589996 RNN589996 RXJ589996 SHF589996 SRB589996 TAX589996 TKT589996 TUP589996 UEL589996 UOH589996 UYD589996 VHZ589996 VRV589996 WBR589996 WLN589996 WVJ589996 B655533 IX655532 ST655532 ACP655532 AML655532 AWH655532 BGD655532 BPZ655532 BZV655532 CJR655532 CTN655532 DDJ655532 DNF655532 DXB655532 EGX655532 EQT655532 FAP655532 FKL655532 FUH655532 GED655532 GNZ655532 GXV655532 HHR655532 HRN655532 IBJ655532 ILF655532 IVB655532 JEX655532 JOT655532 JYP655532 KIL655532 KSH655532 LCD655532 LLZ655532 LVV655532 MFR655532 MPN655532 MZJ655532 NJF655532 NTB655532 OCX655532 OMT655532 OWP655532 PGL655532 PQH655532 QAD655532 QJZ655532 QTV655532 RDR655532 RNN655532 RXJ655532 SHF655532 SRB655532 TAX655532 TKT655532 TUP655532 UEL655532 UOH655532 UYD655532 VHZ655532 VRV655532 WBR655532 WLN655532 WVJ655532 B721069 IX721068 ST721068 ACP721068 AML721068 AWH721068 BGD721068 BPZ721068 BZV721068 CJR721068 CTN721068 DDJ721068 DNF721068 DXB721068 EGX721068 EQT721068 FAP721068 FKL721068 FUH721068 GED721068 GNZ721068 GXV721068 HHR721068 HRN721068 IBJ721068 ILF721068 IVB721068 JEX721068 JOT721068 JYP721068 KIL721068 KSH721068 LCD721068 LLZ721068 LVV721068 MFR721068 MPN721068 MZJ721068 NJF721068 NTB721068 OCX721068 OMT721068 OWP721068 PGL721068 PQH721068 QAD721068 QJZ721068 QTV721068 RDR721068 RNN721068 RXJ721068 SHF721068 SRB721068 TAX721068 TKT721068 TUP721068 UEL721068 UOH721068 UYD721068 VHZ721068 VRV721068 WBR721068 WLN721068 WVJ721068 B786605 IX786604 ST786604 ACP786604 AML786604 AWH786604 BGD786604 BPZ786604 BZV786604 CJR786604 CTN786604 DDJ786604 DNF786604 DXB786604 EGX786604 EQT786604 FAP786604 FKL786604 FUH786604 GED786604 GNZ786604 GXV786604 HHR786604 HRN786604 IBJ786604 ILF786604 IVB786604 JEX786604 JOT786604 JYP786604 KIL786604 KSH786604 LCD786604 LLZ786604 LVV786604 MFR786604 MPN786604 MZJ786604 NJF786604 NTB786604 OCX786604 OMT786604 OWP786604 PGL786604 PQH786604 QAD786604 QJZ786604 QTV786604 RDR786604 RNN786604 RXJ786604 SHF786604 SRB786604 TAX786604 TKT786604 TUP786604 UEL786604 UOH786604 UYD786604 VHZ786604 VRV786604 WBR786604 WLN786604 WVJ786604 B852141 IX852140 ST852140 ACP852140 AML852140 AWH852140 BGD852140 BPZ852140 BZV852140 CJR852140 CTN852140 DDJ852140 DNF852140 DXB852140 EGX852140 EQT852140 FAP852140 FKL852140 FUH852140 GED852140 GNZ852140 GXV852140 HHR852140 HRN852140 IBJ852140 ILF852140 IVB852140 JEX852140 JOT852140 JYP852140 KIL852140 KSH852140 LCD852140 LLZ852140 LVV852140 MFR852140 MPN852140 MZJ852140 NJF852140 NTB852140 OCX852140 OMT852140 OWP852140 PGL852140 PQH852140 QAD852140 QJZ852140 QTV852140 RDR852140 RNN852140 RXJ852140 SHF852140 SRB852140 TAX852140 TKT852140 TUP852140 UEL852140 UOH852140 UYD852140 VHZ852140 VRV852140 WBR852140 WLN852140 WVJ852140 B917677 IX917676 ST917676 ACP917676 AML917676 AWH917676 BGD917676 BPZ917676 BZV917676 CJR917676 CTN917676 DDJ917676 DNF917676 DXB917676 EGX917676 EQT917676 FAP917676 FKL917676 FUH917676 GED917676 GNZ917676 GXV917676 HHR917676 HRN917676 IBJ917676 ILF917676 IVB917676 JEX917676 JOT917676 JYP917676 KIL917676 KSH917676 LCD917676 LLZ917676 LVV917676 MFR917676 MPN917676 MZJ917676 NJF917676 NTB917676 OCX917676 OMT917676 OWP917676 PGL917676 PQH917676 QAD917676 QJZ917676 QTV917676 RDR917676 RNN917676 RXJ917676 SHF917676 SRB917676 TAX917676 TKT917676 TUP917676 UEL917676 UOH917676 UYD917676 VHZ917676 VRV917676 WBR917676 WLN917676 WVJ917676 B983213 IX983212 ST983212 ACP983212 AML983212 AWH983212 BGD983212 BPZ983212 BZV983212 CJR983212 CTN983212 DDJ983212 DNF983212 DXB983212 EGX983212 EQT983212 FAP983212 FKL983212 FUH983212 GED983212 GNZ983212 GXV983212 HHR983212 HRN983212 IBJ983212 ILF983212 IVB983212 JEX983212 JOT983212 JYP983212 KIL983212 KSH983212 LCD983212 LLZ983212 LVV983212 MFR983212 MPN983212 MZJ983212 NJF983212 NTB983212 OCX983212 OMT983212 OWP983212 PGL983212 PQH983212 QAD983212 QJZ983212 QTV983212 RDR983212 RNN983212 RXJ983212 SHF983212 SRB983212 TAX983212 TKT983212 TUP983212 UEL983212 UOH983212 UYD983212 VHZ983212 VRV983212 WBR983212 WLN983212 WVJ983212 B142 IX142 ST142 ACP142 AML142 AWH142 BGD142 BPZ142 BZV142 CJR142 CTN142 DDJ142 DNF142 DXB142 EGX142 EQT142 FAP142 FKL142 FUH142 GED142 GNZ142 GXV142 HHR142 HRN142 IBJ142 ILF142 IVB142 JEX142 JOT142 JYP142 KIL142 KSH142 LCD142 LLZ142 LVV142 MFR142 MPN142 MZJ142 NJF142 NTB142 OCX142 OMT142 OWP142 PGL142 PQH142 QAD142 QJZ142 QTV142 RDR142 RNN142 RXJ142 SHF142 SRB142 TAX142 TKT142 TUP142 UEL142 UOH142 UYD142 VHZ142 VRV142 WBR142 WLN142 WVJ142 B65670 IX65669 ST65669 ACP65669 AML65669 AWH65669 BGD65669 BPZ65669 BZV65669 CJR65669 CTN65669 DDJ65669 DNF65669 DXB65669 EGX65669 EQT65669 FAP65669 FKL65669 FUH65669 GED65669 GNZ65669 GXV65669 HHR65669 HRN65669 IBJ65669 ILF65669 IVB65669 JEX65669 JOT65669 JYP65669 KIL65669 KSH65669 LCD65669 LLZ65669 LVV65669 MFR65669 MPN65669 MZJ65669 NJF65669 NTB65669 OCX65669 OMT65669 OWP65669 PGL65669 PQH65669 QAD65669 QJZ65669 QTV65669 RDR65669 RNN65669 RXJ65669 SHF65669 SRB65669 TAX65669 TKT65669 TUP65669 UEL65669 UOH65669 UYD65669 VHZ65669 VRV65669 WBR65669 WLN65669 WVJ65669 B131206 IX131205 ST131205 ACP131205 AML131205 AWH131205 BGD131205 BPZ131205 BZV131205 CJR131205 CTN131205 DDJ131205 DNF131205 DXB131205 EGX131205 EQT131205 FAP131205 FKL131205 FUH131205 GED131205 GNZ131205 GXV131205 HHR131205 HRN131205 IBJ131205 ILF131205 IVB131205 JEX131205 JOT131205 JYP131205 KIL131205 KSH131205 LCD131205 LLZ131205 LVV131205 MFR131205 MPN131205 MZJ131205 NJF131205 NTB131205 OCX131205 OMT131205 OWP131205 PGL131205 PQH131205 QAD131205 QJZ131205 QTV131205 RDR131205 RNN131205 RXJ131205 SHF131205 SRB131205 TAX131205 TKT131205 TUP131205 UEL131205 UOH131205 UYD131205 VHZ131205 VRV131205 WBR131205 WLN131205 WVJ131205 B196742 IX196741 ST196741 ACP196741 AML196741 AWH196741 BGD196741 BPZ196741 BZV196741 CJR196741 CTN196741 DDJ196741 DNF196741 DXB196741 EGX196741 EQT196741 FAP196741 FKL196741 FUH196741 GED196741 GNZ196741 GXV196741 HHR196741 HRN196741 IBJ196741 ILF196741 IVB196741 JEX196741 JOT196741 JYP196741 KIL196741 KSH196741 LCD196741 LLZ196741 LVV196741 MFR196741 MPN196741 MZJ196741 NJF196741 NTB196741 OCX196741 OMT196741 OWP196741 PGL196741 PQH196741 QAD196741 QJZ196741 QTV196741 RDR196741 RNN196741 RXJ196741 SHF196741 SRB196741 TAX196741 TKT196741 TUP196741 UEL196741 UOH196741 UYD196741 VHZ196741 VRV196741 WBR196741 WLN196741 WVJ196741 B262278 IX262277 ST262277 ACP262277 AML262277 AWH262277 BGD262277 BPZ262277 BZV262277 CJR262277 CTN262277 DDJ262277 DNF262277 DXB262277 EGX262277 EQT262277 FAP262277 FKL262277 FUH262277 GED262277 GNZ262277 GXV262277 HHR262277 HRN262277 IBJ262277 ILF262277 IVB262277 JEX262277 JOT262277 JYP262277 KIL262277 KSH262277 LCD262277 LLZ262277 LVV262277 MFR262277 MPN262277 MZJ262277 NJF262277 NTB262277 OCX262277 OMT262277 OWP262277 PGL262277 PQH262277 QAD262277 QJZ262277 QTV262277 RDR262277 RNN262277 RXJ262277 SHF262277 SRB262277 TAX262277 TKT262277 TUP262277 UEL262277 UOH262277 UYD262277 VHZ262277 VRV262277 WBR262277 WLN262277 WVJ262277 B327814 IX327813 ST327813 ACP327813 AML327813 AWH327813 BGD327813 BPZ327813 BZV327813 CJR327813 CTN327813 DDJ327813 DNF327813 DXB327813 EGX327813 EQT327813 FAP327813 FKL327813 FUH327813 GED327813 GNZ327813 GXV327813 HHR327813 HRN327813 IBJ327813 ILF327813 IVB327813 JEX327813 JOT327813 JYP327813 KIL327813 KSH327813 LCD327813 LLZ327813 LVV327813 MFR327813 MPN327813 MZJ327813 NJF327813 NTB327813 OCX327813 OMT327813 OWP327813 PGL327813 PQH327813 QAD327813 QJZ327813 QTV327813 RDR327813 RNN327813 RXJ327813 SHF327813 SRB327813 TAX327813 TKT327813 TUP327813 UEL327813 UOH327813 UYD327813 VHZ327813 VRV327813 WBR327813 WLN327813 WVJ327813 B393350 IX393349 ST393349 ACP393349 AML393349 AWH393349 BGD393349 BPZ393349 BZV393349 CJR393349 CTN393349 DDJ393349 DNF393349 DXB393349 EGX393349 EQT393349 FAP393349 FKL393349 FUH393349 GED393349 GNZ393349 GXV393349 HHR393349 HRN393349 IBJ393349 ILF393349 IVB393349 JEX393349 JOT393349 JYP393349 KIL393349 KSH393349 LCD393349 LLZ393349 LVV393349 MFR393349 MPN393349 MZJ393349 NJF393349 NTB393349 OCX393349 OMT393349 OWP393349 PGL393349 PQH393349 QAD393349 QJZ393349 QTV393349 RDR393349 RNN393349 RXJ393349 SHF393349 SRB393349 TAX393349 TKT393349 TUP393349 UEL393349 UOH393349 UYD393349 VHZ393349 VRV393349 WBR393349 WLN393349 WVJ393349 B458886 IX458885 ST458885 ACP458885 AML458885 AWH458885 BGD458885 BPZ458885 BZV458885 CJR458885 CTN458885 DDJ458885 DNF458885 DXB458885 EGX458885 EQT458885 FAP458885 FKL458885 FUH458885 GED458885 GNZ458885 GXV458885 HHR458885 HRN458885 IBJ458885 ILF458885 IVB458885 JEX458885 JOT458885 JYP458885 KIL458885 KSH458885 LCD458885 LLZ458885 LVV458885 MFR458885 MPN458885 MZJ458885 NJF458885 NTB458885 OCX458885 OMT458885 OWP458885 PGL458885 PQH458885 QAD458885 QJZ458885 QTV458885 RDR458885 RNN458885 RXJ458885 SHF458885 SRB458885 TAX458885 TKT458885 TUP458885 UEL458885 UOH458885 UYD458885 VHZ458885 VRV458885 WBR458885 WLN458885 WVJ458885 B524422 IX524421 ST524421 ACP524421 AML524421 AWH524421 BGD524421 BPZ524421 BZV524421 CJR524421 CTN524421 DDJ524421 DNF524421 DXB524421 EGX524421 EQT524421 FAP524421 FKL524421 FUH524421 GED524421 GNZ524421 GXV524421 HHR524421 HRN524421 IBJ524421 ILF524421 IVB524421 JEX524421 JOT524421 JYP524421 KIL524421 KSH524421 LCD524421 LLZ524421 LVV524421 MFR524421 MPN524421 MZJ524421 NJF524421 NTB524421 OCX524421 OMT524421 OWP524421 PGL524421 PQH524421 QAD524421 QJZ524421 QTV524421 RDR524421 RNN524421 RXJ524421 SHF524421 SRB524421 TAX524421 TKT524421 TUP524421 UEL524421 UOH524421 UYD524421 VHZ524421 VRV524421 WBR524421 WLN524421 WVJ524421 B589958 IX589957 ST589957 ACP589957 AML589957 AWH589957 BGD589957 BPZ589957 BZV589957 CJR589957 CTN589957 DDJ589957 DNF589957 DXB589957 EGX589957 EQT589957 FAP589957 FKL589957 FUH589957 GED589957 GNZ589957 GXV589957 HHR589957 HRN589957 IBJ589957 ILF589957 IVB589957 JEX589957 JOT589957 JYP589957 KIL589957 KSH589957 LCD589957 LLZ589957 LVV589957 MFR589957 MPN589957 MZJ589957 NJF589957 NTB589957 OCX589957 OMT589957 OWP589957 PGL589957 PQH589957 QAD589957 QJZ589957 QTV589957 RDR589957 RNN589957 RXJ589957 SHF589957 SRB589957 TAX589957 TKT589957 TUP589957 UEL589957 UOH589957 UYD589957 VHZ589957 VRV589957 WBR589957 WLN589957 WVJ589957 B655494 IX655493 ST655493 ACP655493 AML655493 AWH655493 BGD655493 BPZ655493 BZV655493 CJR655493 CTN655493 DDJ655493 DNF655493 DXB655493 EGX655493 EQT655493 FAP655493 FKL655493 FUH655493 GED655493 GNZ655493 GXV655493 HHR655493 HRN655493 IBJ655493 ILF655493 IVB655493 JEX655493 JOT655493 JYP655493 KIL655493 KSH655493 LCD655493 LLZ655493 LVV655493 MFR655493 MPN655493 MZJ655493 NJF655493 NTB655493 OCX655493 OMT655493 OWP655493 PGL655493 PQH655493 QAD655493 QJZ655493 QTV655493 RDR655493 RNN655493 RXJ655493 SHF655493 SRB655493 TAX655493 TKT655493 TUP655493 UEL655493 UOH655493 UYD655493 VHZ655493 VRV655493 WBR655493 WLN655493 WVJ655493 B721030 IX721029 ST721029 ACP721029 AML721029 AWH721029 BGD721029 BPZ721029 BZV721029 CJR721029 CTN721029 DDJ721029 DNF721029 DXB721029 EGX721029 EQT721029 FAP721029 FKL721029 FUH721029 GED721029 GNZ721029 GXV721029 HHR721029 HRN721029 IBJ721029 ILF721029 IVB721029 JEX721029 JOT721029 JYP721029 KIL721029 KSH721029 LCD721029 LLZ721029 LVV721029 MFR721029 MPN721029 MZJ721029 NJF721029 NTB721029 OCX721029 OMT721029 OWP721029 PGL721029 PQH721029 QAD721029 QJZ721029 QTV721029 RDR721029 RNN721029 RXJ721029 SHF721029 SRB721029 TAX721029 TKT721029 TUP721029 UEL721029 UOH721029 UYD721029 VHZ721029 VRV721029 WBR721029 WLN721029 WVJ721029 B786566 IX786565 ST786565 ACP786565 AML786565 AWH786565 BGD786565 BPZ786565 BZV786565 CJR786565 CTN786565 DDJ786565 DNF786565 DXB786565 EGX786565 EQT786565 FAP786565 FKL786565 FUH786565 GED786565 GNZ786565 GXV786565 HHR786565 HRN786565 IBJ786565 ILF786565 IVB786565 JEX786565 JOT786565 JYP786565 KIL786565 KSH786565 LCD786565 LLZ786565 LVV786565 MFR786565 MPN786565 MZJ786565 NJF786565 NTB786565 OCX786565 OMT786565 OWP786565 PGL786565 PQH786565 QAD786565 QJZ786565 QTV786565 RDR786565 RNN786565 RXJ786565 SHF786565 SRB786565 TAX786565 TKT786565 TUP786565 UEL786565 UOH786565 UYD786565 VHZ786565 VRV786565 WBR786565 WLN786565 WVJ786565 B852102 IX852101 ST852101 ACP852101 AML852101 AWH852101 BGD852101 BPZ852101 BZV852101 CJR852101 CTN852101 DDJ852101 DNF852101 DXB852101 EGX852101 EQT852101 FAP852101 FKL852101 FUH852101 GED852101 GNZ852101 GXV852101 HHR852101 HRN852101 IBJ852101 ILF852101 IVB852101 JEX852101 JOT852101 JYP852101 KIL852101 KSH852101 LCD852101 LLZ852101 LVV852101 MFR852101 MPN852101 MZJ852101 NJF852101 NTB852101 OCX852101 OMT852101 OWP852101 PGL852101 PQH852101 QAD852101 QJZ852101 QTV852101 RDR852101 RNN852101 RXJ852101 SHF852101 SRB852101 TAX852101 TKT852101 TUP852101 UEL852101 UOH852101 UYD852101 VHZ852101 VRV852101 WBR852101 WLN852101 WVJ852101 B917638 IX917637 ST917637 ACP917637 AML917637 AWH917637 BGD917637 BPZ917637 BZV917637 CJR917637 CTN917637 DDJ917637 DNF917637 DXB917637 EGX917637 EQT917637 FAP917637 FKL917637 FUH917637 GED917637 GNZ917637 GXV917637 HHR917637 HRN917637 IBJ917637 ILF917637 IVB917637 JEX917637 JOT917637 JYP917637 KIL917637 KSH917637 LCD917637 LLZ917637 LVV917637 MFR917637 MPN917637 MZJ917637 NJF917637 NTB917637 OCX917637 OMT917637 OWP917637 PGL917637 PQH917637 QAD917637 QJZ917637 QTV917637 RDR917637 RNN917637 RXJ917637 SHF917637 SRB917637 TAX917637 TKT917637 TUP917637 UEL917637 UOH917637 UYD917637 VHZ917637 VRV917637 WBR917637 WLN917637 WVJ917637 B983174 IX983173 ST983173 ACP983173 AML983173 AWH983173 BGD983173 BPZ983173 BZV983173 CJR983173 CTN983173 DDJ983173 DNF983173 DXB983173 EGX983173 EQT983173 FAP983173 FKL983173 FUH983173 GED983173 GNZ983173 GXV983173 HHR983173 HRN983173 IBJ983173 ILF983173 IVB983173 JEX983173 JOT983173 JYP983173 KIL983173 KSH983173 LCD983173 LLZ983173 LVV983173 MFR983173 MPN983173 MZJ983173 NJF983173 NTB983173 OCX983173 OMT983173 OWP983173 PGL983173 PQH983173 QAD983173 QJZ983173 QTV983173 RDR983173 RNN983173 RXJ983173 SHF983173 SRB983173 TAX983173 TKT983173 TUP983173 UEL983173 UOH983173 UYD983173 VHZ983173 VRV983173 WBR983173 WLN983173 WVJ983173 B169 IX168 ST168 ACP168 AML168 AWH168 BGD168 BPZ168 BZV168 CJR168 CTN168 DDJ168 DNF168 DXB168 EGX168 EQT168 FAP168 FKL168 FUH168 GED168 GNZ168 GXV168 HHR168 HRN168 IBJ168 ILF168 IVB168 JEX168 JOT168 JYP168 KIL168 KSH168 LCD168 LLZ168 LVV168 MFR168 MPN168 MZJ168 NJF168 NTB168 OCX168 OMT168 OWP168 PGL168 PQH168 QAD168 QJZ168 QTV168 RDR168 RNN168 RXJ168 SHF168 SRB168 TAX168 TKT168 TUP168 UEL168 UOH168 UYD168 VHZ168 VRV168 WBR168 WLN168 WVJ168 B65697 IX65696 ST65696 ACP65696 AML65696 AWH65696 BGD65696 BPZ65696 BZV65696 CJR65696 CTN65696 DDJ65696 DNF65696 DXB65696 EGX65696 EQT65696 FAP65696 FKL65696 FUH65696 GED65696 GNZ65696 GXV65696 HHR65696 HRN65696 IBJ65696 ILF65696 IVB65696 JEX65696 JOT65696 JYP65696 KIL65696 KSH65696 LCD65696 LLZ65696 LVV65696 MFR65696 MPN65696 MZJ65696 NJF65696 NTB65696 OCX65696 OMT65696 OWP65696 PGL65696 PQH65696 QAD65696 QJZ65696 QTV65696 RDR65696 RNN65696 RXJ65696 SHF65696 SRB65696 TAX65696 TKT65696 TUP65696 UEL65696 UOH65696 UYD65696 VHZ65696 VRV65696 WBR65696 WLN65696 WVJ65696 B131233 IX131232 ST131232 ACP131232 AML131232 AWH131232 BGD131232 BPZ131232 BZV131232 CJR131232 CTN131232 DDJ131232 DNF131232 DXB131232 EGX131232 EQT131232 FAP131232 FKL131232 FUH131232 GED131232 GNZ131232 GXV131232 HHR131232 HRN131232 IBJ131232 ILF131232 IVB131232 JEX131232 JOT131232 JYP131232 KIL131232 KSH131232 LCD131232 LLZ131232 LVV131232 MFR131232 MPN131232 MZJ131232 NJF131232 NTB131232 OCX131232 OMT131232 OWP131232 PGL131232 PQH131232 QAD131232 QJZ131232 QTV131232 RDR131232 RNN131232 RXJ131232 SHF131232 SRB131232 TAX131232 TKT131232 TUP131232 UEL131232 UOH131232 UYD131232 VHZ131232 VRV131232 WBR131232 WLN131232 WVJ131232 B196769 IX196768 ST196768 ACP196768 AML196768 AWH196768 BGD196768 BPZ196768 BZV196768 CJR196768 CTN196768 DDJ196768 DNF196768 DXB196768 EGX196768 EQT196768 FAP196768 FKL196768 FUH196768 GED196768 GNZ196768 GXV196768 HHR196768 HRN196768 IBJ196768 ILF196768 IVB196768 JEX196768 JOT196768 JYP196768 KIL196768 KSH196768 LCD196768 LLZ196768 LVV196768 MFR196768 MPN196768 MZJ196768 NJF196768 NTB196768 OCX196768 OMT196768 OWP196768 PGL196768 PQH196768 QAD196768 QJZ196768 QTV196768 RDR196768 RNN196768 RXJ196768 SHF196768 SRB196768 TAX196768 TKT196768 TUP196768 UEL196768 UOH196768 UYD196768 VHZ196768 VRV196768 WBR196768 WLN196768 WVJ196768 B262305 IX262304 ST262304 ACP262304 AML262304 AWH262304 BGD262304 BPZ262304 BZV262304 CJR262304 CTN262304 DDJ262304 DNF262304 DXB262304 EGX262304 EQT262304 FAP262304 FKL262304 FUH262304 GED262304 GNZ262304 GXV262304 HHR262304 HRN262304 IBJ262304 ILF262304 IVB262304 JEX262304 JOT262304 JYP262304 KIL262304 KSH262304 LCD262304 LLZ262304 LVV262304 MFR262304 MPN262304 MZJ262304 NJF262304 NTB262304 OCX262304 OMT262304 OWP262304 PGL262304 PQH262304 QAD262304 QJZ262304 QTV262304 RDR262304 RNN262304 RXJ262304 SHF262304 SRB262304 TAX262304 TKT262304 TUP262304 UEL262304 UOH262304 UYD262304 VHZ262304 VRV262304 WBR262304 WLN262304 WVJ262304 B327841 IX327840 ST327840 ACP327840 AML327840 AWH327840 BGD327840 BPZ327840 BZV327840 CJR327840 CTN327840 DDJ327840 DNF327840 DXB327840 EGX327840 EQT327840 FAP327840 FKL327840 FUH327840 GED327840 GNZ327840 GXV327840 HHR327840 HRN327840 IBJ327840 ILF327840 IVB327840 JEX327840 JOT327840 JYP327840 KIL327840 KSH327840 LCD327840 LLZ327840 LVV327840 MFR327840 MPN327840 MZJ327840 NJF327840 NTB327840 OCX327840 OMT327840 OWP327840 PGL327840 PQH327840 QAD327840 QJZ327840 QTV327840 RDR327840 RNN327840 RXJ327840 SHF327840 SRB327840 TAX327840 TKT327840 TUP327840 UEL327840 UOH327840 UYD327840 VHZ327840 VRV327840 WBR327840 WLN327840 WVJ327840 B393377 IX393376 ST393376 ACP393376 AML393376 AWH393376 BGD393376 BPZ393376 BZV393376 CJR393376 CTN393376 DDJ393376 DNF393376 DXB393376 EGX393376 EQT393376 FAP393376 FKL393376 FUH393376 GED393376 GNZ393376 GXV393376 HHR393376 HRN393376 IBJ393376 ILF393376 IVB393376 JEX393376 JOT393376 JYP393376 KIL393376 KSH393376 LCD393376 LLZ393376 LVV393376 MFR393376 MPN393376 MZJ393376 NJF393376 NTB393376 OCX393376 OMT393376 OWP393376 PGL393376 PQH393376 QAD393376 QJZ393376 QTV393376 RDR393376 RNN393376 RXJ393376 SHF393376 SRB393376 TAX393376 TKT393376 TUP393376 UEL393376 UOH393376 UYD393376 VHZ393376 VRV393376 WBR393376 WLN393376 WVJ393376 B458913 IX458912 ST458912 ACP458912 AML458912 AWH458912 BGD458912 BPZ458912 BZV458912 CJR458912 CTN458912 DDJ458912 DNF458912 DXB458912 EGX458912 EQT458912 FAP458912 FKL458912 FUH458912 GED458912 GNZ458912 GXV458912 HHR458912 HRN458912 IBJ458912 ILF458912 IVB458912 JEX458912 JOT458912 JYP458912 KIL458912 KSH458912 LCD458912 LLZ458912 LVV458912 MFR458912 MPN458912 MZJ458912 NJF458912 NTB458912 OCX458912 OMT458912 OWP458912 PGL458912 PQH458912 QAD458912 QJZ458912 QTV458912 RDR458912 RNN458912 RXJ458912 SHF458912 SRB458912 TAX458912 TKT458912 TUP458912 UEL458912 UOH458912 UYD458912 VHZ458912 VRV458912 WBR458912 WLN458912 WVJ458912 B524449 IX524448 ST524448 ACP524448 AML524448 AWH524448 BGD524448 BPZ524448 BZV524448 CJR524448 CTN524448 DDJ524448 DNF524448 DXB524448 EGX524448 EQT524448 FAP524448 FKL524448 FUH524448 GED524448 GNZ524448 GXV524448 HHR524448 HRN524448 IBJ524448 ILF524448 IVB524448 JEX524448 JOT524448 JYP524448 KIL524448 KSH524448 LCD524448 LLZ524448 LVV524448 MFR524448 MPN524448 MZJ524448 NJF524448 NTB524448 OCX524448 OMT524448 OWP524448 PGL524448 PQH524448 QAD524448 QJZ524448 QTV524448 RDR524448 RNN524448 RXJ524448 SHF524448 SRB524448 TAX524448 TKT524448 TUP524448 UEL524448 UOH524448 UYD524448 VHZ524448 VRV524448 WBR524448 WLN524448 WVJ524448 B589985 IX589984 ST589984 ACP589984 AML589984 AWH589984 BGD589984 BPZ589984 BZV589984 CJR589984 CTN589984 DDJ589984 DNF589984 DXB589984 EGX589984 EQT589984 FAP589984 FKL589984 FUH589984 GED589984 GNZ589984 GXV589984 HHR589984 HRN589984 IBJ589984 ILF589984 IVB589984 JEX589984 JOT589984 JYP589984 KIL589984 KSH589984 LCD589984 LLZ589984 LVV589984 MFR589984 MPN589984 MZJ589984 NJF589984 NTB589984 OCX589984 OMT589984 OWP589984 PGL589984 PQH589984 QAD589984 QJZ589984 QTV589984 RDR589984 RNN589984 RXJ589984 SHF589984 SRB589984 TAX589984 TKT589984 TUP589984 UEL589984 UOH589984 UYD589984 VHZ589984 VRV589984 WBR589984 WLN589984 WVJ589984 B655521 IX655520 ST655520 ACP655520 AML655520 AWH655520 BGD655520 BPZ655520 BZV655520 CJR655520 CTN655520 DDJ655520 DNF655520 DXB655520 EGX655520 EQT655520 FAP655520 FKL655520 FUH655520 GED655520 GNZ655520 GXV655520 HHR655520 HRN655520 IBJ655520 ILF655520 IVB655520 JEX655520 JOT655520 JYP655520 KIL655520 KSH655520 LCD655520 LLZ655520 LVV655520 MFR655520 MPN655520 MZJ655520 NJF655520 NTB655520 OCX655520 OMT655520 OWP655520 PGL655520 PQH655520 QAD655520 QJZ655520 QTV655520 RDR655520 RNN655520 RXJ655520 SHF655520 SRB655520 TAX655520 TKT655520 TUP655520 UEL655520 UOH655520 UYD655520 VHZ655520 VRV655520 WBR655520 WLN655520 WVJ655520 B721057 IX721056 ST721056 ACP721056 AML721056 AWH721056 BGD721056 BPZ721056 BZV721056 CJR721056 CTN721056 DDJ721056 DNF721056 DXB721056 EGX721056 EQT721056 FAP721056 FKL721056 FUH721056 GED721056 GNZ721056 GXV721056 HHR721056 HRN721056 IBJ721056 ILF721056 IVB721056 JEX721056 JOT721056 JYP721056 KIL721056 KSH721056 LCD721056 LLZ721056 LVV721056 MFR721056 MPN721056 MZJ721056 NJF721056 NTB721056 OCX721056 OMT721056 OWP721056 PGL721056 PQH721056 QAD721056 QJZ721056 QTV721056 RDR721056 RNN721056 RXJ721056 SHF721056 SRB721056 TAX721056 TKT721056 TUP721056 UEL721056 UOH721056 UYD721056 VHZ721056 VRV721056 WBR721056 WLN721056 WVJ721056 B786593 IX786592 ST786592 ACP786592 AML786592 AWH786592 BGD786592 BPZ786592 BZV786592 CJR786592 CTN786592 DDJ786592 DNF786592 DXB786592 EGX786592 EQT786592 FAP786592 FKL786592 FUH786592 GED786592 GNZ786592 GXV786592 HHR786592 HRN786592 IBJ786592 ILF786592 IVB786592 JEX786592 JOT786592 JYP786592 KIL786592 KSH786592 LCD786592 LLZ786592 LVV786592 MFR786592 MPN786592 MZJ786592 NJF786592 NTB786592 OCX786592 OMT786592 OWP786592 PGL786592 PQH786592 QAD786592 QJZ786592 QTV786592 RDR786592 RNN786592 RXJ786592 SHF786592 SRB786592 TAX786592 TKT786592 TUP786592 UEL786592 UOH786592 UYD786592 VHZ786592 VRV786592 WBR786592 WLN786592 WVJ786592 B852129 IX852128 ST852128 ACP852128 AML852128 AWH852128 BGD852128 BPZ852128 BZV852128 CJR852128 CTN852128 DDJ852128 DNF852128 DXB852128 EGX852128 EQT852128 FAP852128 FKL852128 FUH852128 GED852128 GNZ852128 GXV852128 HHR852128 HRN852128 IBJ852128 ILF852128 IVB852128 JEX852128 JOT852128 JYP852128 KIL852128 KSH852128 LCD852128 LLZ852128 LVV852128 MFR852128 MPN852128 MZJ852128 NJF852128 NTB852128 OCX852128 OMT852128 OWP852128 PGL852128 PQH852128 QAD852128 QJZ852128 QTV852128 RDR852128 RNN852128 RXJ852128 SHF852128 SRB852128 TAX852128 TKT852128 TUP852128 UEL852128 UOH852128 UYD852128 VHZ852128 VRV852128 WBR852128 WLN852128 WVJ852128 B917665 IX917664 ST917664 ACP917664 AML917664 AWH917664 BGD917664 BPZ917664 BZV917664 CJR917664 CTN917664 DDJ917664 DNF917664 DXB917664 EGX917664 EQT917664 FAP917664 FKL917664 FUH917664 GED917664 GNZ917664 GXV917664 HHR917664 HRN917664 IBJ917664 ILF917664 IVB917664 JEX917664 JOT917664 JYP917664 KIL917664 KSH917664 LCD917664 LLZ917664 LVV917664 MFR917664 MPN917664 MZJ917664 NJF917664 NTB917664 OCX917664 OMT917664 OWP917664 PGL917664 PQH917664 QAD917664 QJZ917664 QTV917664 RDR917664 RNN917664 RXJ917664 SHF917664 SRB917664 TAX917664 TKT917664 TUP917664 UEL917664 UOH917664 UYD917664 VHZ917664 VRV917664 WBR917664 WLN917664 WVJ917664 B983201 IX983200 ST983200 ACP983200 AML983200 AWH983200 BGD983200 BPZ983200 BZV983200 CJR983200 CTN983200 DDJ983200 DNF983200 DXB983200 EGX983200 EQT983200 FAP983200 FKL983200 FUH983200 GED983200 GNZ983200 GXV983200 HHR983200 HRN983200 IBJ983200 ILF983200 IVB983200 JEX983200 JOT983200 JYP983200 KIL983200 KSH983200 LCD983200 LLZ983200 LVV983200 MFR983200 MPN983200 MZJ983200 NJF983200 NTB983200 OCX983200 OMT983200 OWP983200 PGL983200 PQH983200 QAD983200 QJZ983200 QTV983200 RDR983200 RNN983200 RXJ983200 SHF983200 SRB983200 TAX983200 TKT983200 TUP983200 UEL983200 UOH983200 UYD983200 VHZ983200 VRV983200 WBR983200 WLN983200 WVJ983200 B175 IX174 ST174 ACP174 AML174 AWH174 BGD174 BPZ174 BZV174 CJR174 CTN174 DDJ174 DNF174 DXB174 EGX174 EQT174 FAP174 FKL174 FUH174 GED174 GNZ174 GXV174 HHR174 HRN174 IBJ174 ILF174 IVB174 JEX174 JOT174 JYP174 KIL174 KSH174 LCD174 LLZ174 LVV174 MFR174 MPN174 MZJ174 NJF174 NTB174 OCX174 OMT174 OWP174 PGL174 PQH174 QAD174 QJZ174 QTV174 RDR174 RNN174 RXJ174 SHF174 SRB174 TAX174 TKT174 TUP174 UEL174 UOH174 UYD174 VHZ174 VRV174 WBR174 WLN174 WVJ174 B65703 IX65702 ST65702 ACP65702 AML65702 AWH65702 BGD65702 BPZ65702 BZV65702 CJR65702 CTN65702 DDJ65702 DNF65702 DXB65702 EGX65702 EQT65702 FAP65702 FKL65702 FUH65702 GED65702 GNZ65702 GXV65702 HHR65702 HRN65702 IBJ65702 ILF65702 IVB65702 JEX65702 JOT65702 JYP65702 KIL65702 KSH65702 LCD65702 LLZ65702 LVV65702 MFR65702 MPN65702 MZJ65702 NJF65702 NTB65702 OCX65702 OMT65702 OWP65702 PGL65702 PQH65702 QAD65702 QJZ65702 QTV65702 RDR65702 RNN65702 RXJ65702 SHF65702 SRB65702 TAX65702 TKT65702 TUP65702 UEL65702 UOH65702 UYD65702 VHZ65702 VRV65702 WBR65702 WLN65702 WVJ65702 B131239 IX131238 ST131238 ACP131238 AML131238 AWH131238 BGD131238 BPZ131238 BZV131238 CJR131238 CTN131238 DDJ131238 DNF131238 DXB131238 EGX131238 EQT131238 FAP131238 FKL131238 FUH131238 GED131238 GNZ131238 GXV131238 HHR131238 HRN131238 IBJ131238 ILF131238 IVB131238 JEX131238 JOT131238 JYP131238 KIL131238 KSH131238 LCD131238 LLZ131238 LVV131238 MFR131238 MPN131238 MZJ131238 NJF131238 NTB131238 OCX131238 OMT131238 OWP131238 PGL131238 PQH131238 QAD131238 QJZ131238 QTV131238 RDR131238 RNN131238 RXJ131238 SHF131238 SRB131238 TAX131238 TKT131238 TUP131238 UEL131238 UOH131238 UYD131238 VHZ131238 VRV131238 WBR131238 WLN131238 WVJ131238 B196775 IX196774 ST196774 ACP196774 AML196774 AWH196774 BGD196774 BPZ196774 BZV196774 CJR196774 CTN196774 DDJ196774 DNF196774 DXB196774 EGX196774 EQT196774 FAP196774 FKL196774 FUH196774 GED196774 GNZ196774 GXV196774 HHR196774 HRN196774 IBJ196774 ILF196774 IVB196774 JEX196774 JOT196774 JYP196774 KIL196774 KSH196774 LCD196774 LLZ196774 LVV196774 MFR196774 MPN196774 MZJ196774 NJF196774 NTB196774 OCX196774 OMT196774 OWP196774 PGL196774 PQH196774 QAD196774 QJZ196774 QTV196774 RDR196774 RNN196774 RXJ196774 SHF196774 SRB196774 TAX196774 TKT196774 TUP196774 UEL196774 UOH196774 UYD196774 VHZ196774 VRV196774 WBR196774 WLN196774 WVJ196774 B262311 IX262310 ST262310 ACP262310 AML262310 AWH262310 BGD262310 BPZ262310 BZV262310 CJR262310 CTN262310 DDJ262310 DNF262310 DXB262310 EGX262310 EQT262310 FAP262310 FKL262310 FUH262310 GED262310 GNZ262310 GXV262310 HHR262310 HRN262310 IBJ262310 ILF262310 IVB262310 JEX262310 JOT262310 JYP262310 KIL262310 KSH262310 LCD262310 LLZ262310 LVV262310 MFR262310 MPN262310 MZJ262310 NJF262310 NTB262310 OCX262310 OMT262310 OWP262310 PGL262310 PQH262310 QAD262310 QJZ262310 QTV262310 RDR262310 RNN262310 RXJ262310 SHF262310 SRB262310 TAX262310 TKT262310 TUP262310 UEL262310 UOH262310 UYD262310 VHZ262310 VRV262310 WBR262310 WLN262310 WVJ262310 B327847 IX327846 ST327846 ACP327846 AML327846 AWH327846 BGD327846 BPZ327846 BZV327846 CJR327846 CTN327846 DDJ327846 DNF327846 DXB327846 EGX327846 EQT327846 FAP327846 FKL327846 FUH327846 GED327846 GNZ327846 GXV327846 HHR327846 HRN327846 IBJ327846 ILF327846 IVB327846 JEX327846 JOT327846 JYP327846 KIL327846 KSH327846 LCD327846 LLZ327846 LVV327846 MFR327846 MPN327846 MZJ327846 NJF327846 NTB327846 OCX327846 OMT327846 OWP327846 PGL327846 PQH327846 QAD327846 QJZ327846 QTV327846 RDR327846 RNN327846 RXJ327846 SHF327846 SRB327846 TAX327846 TKT327846 TUP327846 UEL327846 UOH327846 UYD327846 VHZ327846 VRV327846 WBR327846 WLN327846 WVJ327846 B393383 IX393382 ST393382 ACP393382 AML393382 AWH393382 BGD393382 BPZ393382 BZV393382 CJR393382 CTN393382 DDJ393382 DNF393382 DXB393382 EGX393382 EQT393382 FAP393382 FKL393382 FUH393382 GED393382 GNZ393382 GXV393382 HHR393382 HRN393382 IBJ393382 ILF393382 IVB393382 JEX393382 JOT393382 JYP393382 KIL393382 KSH393382 LCD393382 LLZ393382 LVV393382 MFR393382 MPN393382 MZJ393382 NJF393382 NTB393382 OCX393382 OMT393382 OWP393382 PGL393382 PQH393382 QAD393382 QJZ393382 QTV393382 RDR393382 RNN393382 RXJ393382 SHF393382 SRB393382 TAX393382 TKT393382 TUP393382 UEL393382 UOH393382 UYD393382 VHZ393382 VRV393382 WBR393382 WLN393382 WVJ393382 B458919 IX458918 ST458918 ACP458918 AML458918 AWH458918 BGD458918 BPZ458918 BZV458918 CJR458918 CTN458918 DDJ458918 DNF458918 DXB458918 EGX458918 EQT458918 FAP458918 FKL458918 FUH458918 GED458918 GNZ458918 GXV458918 HHR458918 HRN458918 IBJ458918 ILF458918 IVB458918 JEX458918 JOT458918 JYP458918 KIL458918 KSH458918 LCD458918 LLZ458918 LVV458918 MFR458918 MPN458918 MZJ458918 NJF458918 NTB458918 OCX458918 OMT458918 OWP458918 PGL458918 PQH458918 QAD458918 QJZ458918 QTV458918 RDR458918 RNN458918 RXJ458918 SHF458918 SRB458918 TAX458918 TKT458918 TUP458918 UEL458918 UOH458918 UYD458918 VHZ458918 VRV458918 WBR458918 WLN458918 WVJ458918 B524455 IX524454 ST524454 ACP524454 AML524454 AWH524454 BGD524454 BPZ524454 BZV524454 CJR524454 CTN524454 DDJ524454 DNF524454 DXB524454 EGX524454 EQT524454 FAP524454 FKL524454 FUH524454 GED524454 GNZ524454 GXV524454 HHR524454 HRN524454 IBJ524454 ILF524454 IVB524454 JEX524454 JOT524454 JYP524454 KIL524454 KSH524454 LCD524454 LLZ524454 LVV524454 MFR524454 MPN524454 MZJ524454 NJF524454 NTB524454 OCX524454 OMT524454 OWP524454 PGL524454 PQH524454 QAD524454 QJZ524454 QTV524454 RDR524454 RNN524454 RXJ524454 SHF524454 SRB524454 TAX524454 TKT524454 TUP524454 UEL524454 UOH524454 UYD524454 VHZ524454 VRV524454 WBR524454 WLN524454 WVJ524454 B589991 IX589990 ST589990 ACP589990 AML589990 AWH589990 BGD589990 BPZ589990 BZV589990 CJR589990 CTN589990 DDJ589990 DNF589990 DXB589990 EGX589990 EQT589990 FAP589990 FKL589990 FUH589990 GED589990 GNZ589990 GXV589990 HHR589990 HRN589990 IBJ589990 ILF589990 IVB589990 JEX589990 JOT589990 JYP589990 KIL589990 KSH589990 LCD589990 LLZ589990 LVV589990 MFR589990 MPN589990 MZJ589990 NJF589990 NTB589990 OCX589990 OMT589990 OWP589990 PGL589990 PQH589990 QAD589990 QJZ589990 QTV589990 RDR589990 RNN589990 RXJ589990 SHF589990 SRB589990 TAX589990 TKT589990 TUP589990 UEL589990 UOH589990 UYD589990 VHZ589990 VRV589990 WBR589990 WLN589990 WVJ589990 B655527 IX655526 ST655526 ACP655526 AML655526 AWH655526 BGD655526 BPZ655526 BZV655526 CJR655526 CTN655526 DDJ655526 DNF655526 DXB655526 EGX655526 EQT655526 FAP655526 FKL655526 FUH655526 GED655526 GNZ655526 GXV655526 HHR655526 HRN655526 IBJ655526 ILF655526 IVB655526 JEX655526 JOT655526 JYP655526 KIL655526 KSH655526 LCD655526 LLZ655526 LVV655526 MFR655526 MPN655526 MZJ655526 NJF655526 NTB655526 OCX655526 OMT655526 OWP655526 PGL655526 PQH655526 QAD655526 QJZ655526 QTV655526 RDR655526 RNN655526 RXJ655526 SHF655526 SRB655526 TAX655526 TKT655526 TUP655526 UEL655526 UOH655526 UYD655526 VHZ655526 VRV655526 WBR655526 WLN655526 WVJ655526 B721063 IX721062 ST721062 ACP721062 AML721062 AWH721062 BGD721062 BPZ721062 BZV721062 CJR721062 CTN721062 DDJ721062 DNF721062 DXB721062 EGX721062 EQT721062 FAP721062 FKL721062 FUH721062 GED721062 GNZ721062 GXV721062 HHR721062 HRN721062 IBJ721062 ILF721062 IVB721062 JEX721062 JOT721062 JYP721062 KIL721062 KSH721062 LCD721062 LLZ721062 LVV721062 MFR721062 MPN721062 MZJ721062 NJF721062 NTB721062 OCX721062 OMT721062 OWP721062 PGL721062 PQH721062 QAD721062 QJZ721062 QTV721062 RDR721062 RNN721062 RXJ721062 SHF721062 SRB721062 TAX721062 TKT721062 TUP721062 UEL721062 UOH721062 UYD721062 VHZ721062 VRV721062 WBR721062 WLN721062 WVJ721062 B786599 IX786598 ST786598 ACP786598 AML786598 AWH786598 BGD786598 BPZ786598 BZV786598 CJR786598 CTN786598 DDJ786598 DNF786598 DXB786598 EGX786598 EQT786598 FAP786598 FKL786598 FUH786598 GED786598 GNZ786598 GXV786598 HHR786598 HRN786598 IBJ786598 ILF786598 IVB786598 JEX786598 JOT786598 JYP786598 KIL786598 KSH786598 LCD786598 LLZ786598 LVV786598 MFR786598 MPN786598 MZJ786598 NJF786598 NTB786598 OCX786598 OMT786598 OWP786598 PGL786598 PQH786598 QAD786598 QJZ786598 QTV786598 RDR786598 RNN786598 RXJ786598 SHF786598 SRB786598 TAX786598 TKT786598 TUP786598 UEL786598 UOH786598 UYD786598 VHZ786598 VRV786598 WBR786598 WLN786598 WVJ786598 B852135 IX852134 ST852134 ACP852134 AML852134 AWH852134 BGD852134 BPZ852134 BZV852134 CJR852134 CTN852134 DDJ852134 DNF852134 DXB852134 EGX852134 EQT852134 FAP852134 FKL852134 FUH852134 GED852134 GNZ852134 GXV852134 HHR852134 HRN852134 IBJ852134 ILF852134 IVB852134 JEX852134 JOT852134 JYP852134 KIL852134 KSH852134 LCD852134 LLZ852134 LVV852134 MFR852134 MPN852134 MZJ852134 NJF852134 NTB852134 OCX852134 OMT852134 OWP852134 PGL852134 PQH852134 QAD852134 QJZ852134 QTV852134 RDR852134 RNN852134 RXJ852134 SHF852134 SRB852134 TAX852134 TKT852134 TUP852134 UEL852134 UOH852134 UYD852134 VHZ852134 VRV852134 WBR852134 WLN852134 WVJ852134 B917671 IX917670 ST917670 ACP917670 AML917670 AWH917670 BGD917670 BPZ917670 BZV917670 CJR917670 CTN917670 DDJ917670 DNF917670 DXB917670 EGX917670 EQT917670 FAP917670 FKL917670 FUH917670 GED917670 GNZ917670 GXV917670 HHR917670 HRN917670 IBJ917670 ILF917670 IVB917670 JEX917670 JOT917670 JYP917670 KIL917670 KSH917670 LCD917670 LLZ917670 LVV917670 MFR917670 MPN917670 MZJ917670 NJF917670 NTB917670 OCX917670 OMT917670 OWP917670 PGL917670 PQH917670 QAD917670 QJZ917670 QTV917670 RDR917670 RNN917670 RXJ917670 SHF917670 SRB917670 TAX917670 TKT917670 TUP917670 UEL917670 UOH917670 UYD917670 VHZ917670 VRV917670 WBR917670 WLN917670 WVJ917670 B983207 IX983206 ST983206 ACP983206 AML983206 AWH983206 BGD983206 BPZ983206 BZV983206 CJR983206 CTN983206 DDJ983206 DNF983206 DXB983206 EGX983206 EQT983206 FAP983206 FKL983206 FUH983206 GED983206 GNZ983206 GXV983206 HHR983206 HRN983206 IBJ983206 ILF983206 IVB983206 JEX983206 JOT983206 JYP983206 KIL983206 KSH983206 LCD983206 LLZ983206 LVV983206 MFR983206 MPN983206 MZJ983206 NJF983206 NTB983206 OCX983206 OMT983206 OWP983206 PGL983206 PQH983206 QAD983206 QJZ983206 QTV983206 RDR983206 RNN983206 RXJ983206 SHF983206 SRB983206 TAX983206 TKT983206 TUP983206 UEL983206 UOH983206 UYD983206 VHZ983206 VRV983206 WBR983206 WLN983206 WVJ983206">
      <formula1>0</formula1>
      <formula2>0</formula2>
    </dataValidation>
    <dataValidation allowBlank="1" showInputMessage="1" showErrorMessage="1" prompt="Características cualitativas significativas que les impacten financieramente." sqref="D181 IZ180 SV180 ACR180 AMN180 AWJ180 BGF180 BQB180 BZX180 CJT180 CTP180 DDL180 DNH180 DXD180 EGZ180 EQV180 FAR180 FKN180 FUJ180 GEF180 GOB180 GXX180 HHT180 HRP180 IBL180 ILH180 IVD180 JEZ180 JOV180 JYR180 KIN180 KSJ180 LCF180 LMB180 LVX180 MFT180 MPP180 MZL180 NJH180 NTD180 OCZ180 OMV180 OWR180 PGN180 PQJ180 QAF180 QKB180 QTX180 RDT180 RNP180 RXL180 SHH180 SRD180 TAZ180 TKV180 TUR180 UEN180 UOJ180 UYF180 VIB180 VRX180 WBT180 WLP180 WVL180 D65709 IZ65708 SV65708 ACR65708 AMN65708 AWJ65708 BGF65708 BQB65708 BZX65708 CJT65708 CTP65708 DDL65708 DNH65708 DXD65708 EGZ65708 EQV65708 FAR65708 FKN65708 FUJ65708 GEF65708 GOB65708 GXX65708 HHT65708 HRP65708 IBL65708 ILH65708 IVD65708 JEZ65708 JOV65708 JYR65708 KIN65708 KSJ65708 LCF65708 LMB65708 LVX65708 MFT65708 MPP65708 MZL65708 NJH65708 NTD65708 OCZ65708 OMV65708 OWR65708 PGN65708 PQJ65708 QAF65708 QKB65708 QTX65708 RDT65708 RNP65708 RXL65708 SHH65708 SRD65708 TAZ65708 TKV65708 TUR65708 UEN65708 UOJ65708 UYF65708 VIB65708 VRX65708 WBT65708 WLP65708 WVL65708 D131245 IZ131244 SV131244 ACR131244 AMN131244 AWJ131244 BGF131244 BQB131244 BZX131244 CJT131244 CTP131244 DDL131244 DNH131244 DXD131244 EGZ131244 EQV131244 FAR131244 FKN131244 FUJ131244 GEF131244 GOB131244 GXX131244 HHT131244 HRP131244 IBL131244 ILH131244 IVD131244 JEZ131244 JOV131244 JYR131244 KIN131244 KSJ131244 LCF131244 LMB131244 LVX131244 MFT131244 MPP131244 MZL131244 NJH131244 NTD131244 OCZ131244 OMV131244 OWR131244 PGN131244 PQJ131244 QAF131244 QKB131244 QTX131244 RDT131244 RNP131244 RXL131244 SHH131244 SRD131244 TAZ131244 TKV131244 TUR131244 UEN131244 UOJ131244 UYF131244 VIB131244 VRX131244 WBT131244 WLP131244 WVL131244 D196781 IZ196780 SV196780 ACR196780 AMN196780 AWJ196780 BGF196780 BQB196780 BZX196780 CJT196780 CTP196780 DDL196780 DNH196780 DXD196780 EGZ196780 EQV196780 FAR196780 FKN196780 FUJ196780 GEF196780 GOB196780 GXX196780 HHT196780 HRP196780 IBL196780 ILH196780 IVD196780 JEZ196780 JOV196780 JYR196780 KIN196780 KSJ196780 LCF196780 LMB196780 LVX196780 MFT196780 MPP196780 MZL196780 NJH196780 NTD196780 OCZ196780 OMV196780 OWR196780 PGN196780 PQJ196780 QAF196780 QKB196780 QTX196780 RDT196780 RNP196780 RXL196780 SHH196780 SRD196780 TAZ196780 TKV196780 TUR196780 UEN196780 UOJ196780 UYF196780 VIB196780 VRX196780 WBT196780 WLP196780 WVL196780 D262317 IZ262316 SV262316 ACR262316 AMN262316 AWJ262316 BGF262316 BQB262316 BZX262316 CJT262316 CTP262316 DDL262316 DNH262316 DXD262316 EGZ262316 EQV262316 FAR262316 FKN262316 FUJ262316 GEF262316 GOB262316 GXX262316 HHT262316 HRP262316 IBL262316 ILH262316 IVD262316 JEZ262316 JOV262316 JYR262316 KIN262316 KSJ262316 LCF262316 LMB262316 LVX262316 MFT262316 MPP262316 MZL262316 NJH262316 NTD262316 OCZ262316 OMV262316 OWR262316 PGN262316 PQJ262316 QAF262316 QKB262316 QTX262316 RDT262316 RNP262316 RXL262316 SHH262316 SRD262316 TAZ262316 TKV262316 TUR262316 UEN262316 UOJ262316 UYF262316 VIB262316 VRX262316 WBT262316 WLP262316 WVL262316 D327853 IZ327852 SV327852 ACR327852 AMN327852 AWJ327852 BGF327852 BQB327852 BZX327852 CJT327852 CTP327852 DDL327852 DNH327852 DXD327852 EGZ327852 EQV327852 FAR327852 FKN327852 FUJ327852 GEF327852 GOB327852 GXX327852 HHT327852 HRP327852 IBL327852 ILH327852 IVD327852 JEZ327852 JOV327852 JYR327852 KIN327852 KSJ327852 LCF327852 LMB327852 LVX327852 MFT327852 MPP327852 MZL327852 NJH327852 NTD327852 OCZ327852 OMV327852 OWR327852 PGN327852 PQJ327852 QAF327852 QKB327852 QTX327852 RDT327852 RNP327852 RXL327852 SHH327852 SRD327852 TAZ327852 TKV327852 TUR327852 UEN327852 UOJ327852 UYF327852 VIB327852 VRX327852 WBT327852 WLP327852 WVL327852 D393389 IZ393388 SV393388 ACR393388 AMN393388 AWJ393388 BGF393388 BQB393388 BZX393388 CJT393388 CTP393388 DDL393388 DNH393388 DXD393388 EGZ393388 EQV393388 FAR393388 FKN393388 FUJ393388 GEF393388 GOB393388 GXX393388 HHT393388 HRP393388 IBL393388 ILH393388 IVD393388 JEZ393388 JOV393388 JYR393388 KIN393388 KSJ393388 LCF393388 LMB393388 LVX393388 MFT393388 MPP393388 MZL393388 NJH393388 NTD393388 OCZ393388 OMV393388 OWR393388 PGN393388 PQJ393388 QAF393388 QKB393388 QTX393388 RDT393388 RNP393388 RXL393388 SHH393388 SRD393388 TAZ393388 TKV393388 TUR393388 UEN393388 UOJ393388 UYF393388 VIB393388 VRX393388 WBT393388 WLP393388 WVL393388 D458925 IZ458924 SV458924 ACR458924 AMN458924 AWJ458924 BGF458924 BQB458924 BZX458924 CJT458924 CTP458924 DDL458924 DNH458924 DXD458924 EGZ458924 EQV458924 FAR458924 FKN458924 FUJ458924 GEF458924 GOB458924 GXX458924 HHT458924 HRP458924 IBL458924 ILH458924 IVD458924 JEZ458924 JOV458924 JYR458924 KIN458924 KSJ458924 LCF458924 LMB458924 LVX458924 MFT458924 MPP458924 MZL458924 NJH458924 NTD458924 OCZ458924 OMV458924 OWR458924 PGN458924 PQJ458924 QAF458924 QKB458924 QTX458924 RDT458924 RNP458924 RXL458924 SHH458924 SRD458924 TAZ458924 TKV458924 TUR458924 UEN458924 UOJ458924 UYF458924 VIB458924 VRX458924 WBT458924 WLP458924 WVL458924 D524461 IZ524460 SV524460 ACR524460 AMN524460 AWJ524460 BGF524460 BQB524460 BZX524460 CJT524460 CTP524460 DDL524460 DNH524460 DXD524460 EGZ524460 EQV524460 FAR524460 FKN524460 FUJ524460 GEF524460 GOB524460 GXX524460 HHT524460 HRP524460 IBL524460 ILH524460 IVD524460 JEZ524460 JOV524460 JYR524460 KIN524460 KSJ524460 LCF524460 LMB524460 LVX524460 MFT524460 MPP524460 MZL524460 NJH524460 NTD524460 OCZ524460 OMV524460 OWR524460 PGN524460 PQJ524460 QAF524460 QKB524460 QTX524460 RDT524460 RNP524460 RXL524460 SHH524460 SRD524460 TAZ524460 TKV524460 TUR524460 UEN524460 UOJ524460 UYF524460 VIB524460 VRX524460 WBT524460 WLP524460 WVL524460 D589997 IZ589996 SV589996 ACR589996 AMN589996 AWJ589996 BGF589996 BQB589996 BZX589996 CJT589996 CTP589996 DDL589996 DNH589996 DXD589996 EGZ589996 EQV589996 FAR589996 FKN589996 FUJ589996 GEF589996 GOB589996 GXX589996 HHT589996 HRP589996 IBL589996 ILH589996 IVD589996 JEZ589996 JOV589996 JYR589996 KIN589996 KSJ589996 LCF589996 LMB589996 LVX589996 MFT589996 MPP589996 MZL589996 NJH589996 NTD589996 OCZ589996 OMV589996 OWR589996 PGN589996 PQJ589996 QAF589996 QKB589996 QTX589996 RDT589996 RNP589996 RXL589996 SHH589996 SRD589996 TAZ589996 TKV589996 TUR589996 UEN589996 UOJ589996 UYF589996 VIB589996 VRX589996 WBT589996 WLP589996 WVL589996 D655533 IZ655532 SV655532 ACR655532 AMN655532 AWJ655532 BGF655532 BQB655532 BZX655532 CJT655532 CTP655532 DDL655532 DNH655532 DXD655532 EGZ655532 EQV655532 FAR655532 FKN655532 FUJ655532 GEF655532 GOB655532 GXX655532 HHT655532 HRP655532 IBL655532 ILH655532 IVD655532 JEZ655532 JOV655532 JYR655532 KIN655532 KSJ655532 LCF655532 LMB655532 LVX655532 MFT655532 MPP655532 MZL655532 NJH655532 NTD655532 OCZ655532 OMV655532 OWR655532 PGN655532 PQJ655532 QAF655532 QKB655532 QTX655532 RDT655532 RNP655532 RXL655532 SHH655532 SRD655532 TAZ655532 TKV655532 TUR655532 UEN655532 UOJ655532 UYF655532 VIB655532 VRX655532 WBT655532 WLP655532 WVL655532 D721069 IZ721068 SV721068 ACR721068 AMN721068 AWJ721068 BGF721068 BQB721068 BZX721068 CJT721068 CTP721068 DDL721068 DNH721068 DXD721068 EGZ721068 EQV721068 FAR721068 FKN721068 FUJ721068 GEF721068 GOB721068 GXX721068 HHT721068 HRP721068 IBL721068 ILH721068 IVD721068 JEZ721068 JOV721068 JYR721068 KIN721068 KSJ721068 LCF721068 LMB721068 LVX721068 MFT721068 MPP721068 MZL721068 NJH721068 NTD721068 OCZ721068 OMV721068 OWR721068 PGN721068 PQJ721068 QAF721068 QKB721068 QTX721068 RDT721068 RNP721068 RXL721068 SHH721068 SRD721068 TAZ721068 TKV721068 TUR721068 UEN721068 UOJ721068 UYF721068 VIB721068 VRX721068 WBT721068 WLP721068 WVL721068 D786605 IZ786604 SV786604 ACR786604 AMN786604 AWJ786604 BGF786604 BQB786604 BZX786604 CJT786604 CTP786604 DDL786604 DNH786604 DXD786604 EGZ786604 EQV786604 FAR786604 FKN786604 FUJ786604 GEF786604 GOB786604 GXX786604 HHT786604 HRP786604 IBL786604 ILH786604 IVD786604 JEZ786604 JOV786604 JYR786604 KIN786604 KSJ786604 LCF786604 LMB786604 LVX786604 MFT786604 MPP786604 MZL786604 NJH786604 NTD786604 OCZ786604 OMV786604 OWR786604 PGN786604 PQJ786604 QAF786604 QKB786604 QTX786604 RDT786604 RNP786604 RXL786604 SHH786604 SRD786604 TAZ786604 TKV786604 TUR786604 UEN786604 UOJ786604 UYF786604 VIB786604 VRX786604 WBT786604 WLP786604 WVL786604 D852141 IZ852140 SV852140 ACR852140 AMN852140 AWJ852140 BGF852140 BQB852140 BZX852140 CJT852140 CTP852140 DDL852140 DNH852140 DXD852140 EGZ852140 EQV852140 FAR852140 FKN852140 FUJ852140 GEF852140 GOB852140 GXX852140 HHT852140 HRP852140 IBL852140 ILH852140 IVD852140 JEZ852140 JOV852140 JYR852140 KIN852140 KSJ852140 LCF852140 LMB852140 LVX852140 MFT852140 MPP852140 MZL852140 NJH852140 NTD852140 OCZ852140 OMV852140 OWR852140 PGN852140 PQJ852140 QAF852140 QKB852140 QTX852140 RDT852140 RNP852140 RXL852140 SHH852140 SRD852140 TAZ852140 TKV852140 TUR852140 UEN852140 UOJ852140 UYF852140 VIB852140 VRX852140 WBT852140 WLP852140 WVL852140 D917677 IZ917676 SV917676 ACR917676 AMN917676 AWJ917676 BGF917676 BQB917676 BZX917676 CJT917676 CTP917676 DDL917676 DNH917676 DXD917676 EGZ917676 EQV917676 FAR917676 FKN917676 FUJ917676 GEF917676 GOB917676 GXX917676 HHT917676 HRP917676 IBL917676 ILH917676 IVD917676 JEZ917676 JOV917676 JYR917676 KIN917676 KSJ917676 LCF917676 LMB917676 LVX917676 MFT917676 MPP917676 MZL917676 NJH917676 NTD917676 OCZ917676 OMV917676 OWR917676 PGN917676 PQJ917676 QAF917676 QKB917676 QTX917676 RDT917676 RNP917676 RXL917676 SHH917676 SRD917676 TAZ917676 TKV917676 TUR917676 UEN917676 UOJ917676 UYF917676 VIB917676 VRX917676 WBT917676 WLP917676 WVL917676 D983213 IZ983212 SV983212 ACR983212 AMN983212 AWJ983212 BGF983212 BQB983212 BZX983212 CJT983212 CTP983212 DDL983212 DNH983212 DXD983212 EGZ983212 EQV983212 FAR983212 FKN983212 FUJ983212 GEF983212 GOB983212 GXX983212 HHT983212 HRP983212 IBL983212 ILH983212 IVD983212 JEZ983212 JOV983212 JYR983212 KIN983212 KSJ983212 LCF983212 LMB983212 LVX983212 MFT983212 MPP983212 MZL983212 NJH983212 NTD983212 OCZ983212 OMV983212 OWR983212 PGN983212 PQJ983212 QAF983212 QKB983212 QTX983212 RDT983212 RNP983212 RXL983212 SHH983212 SRD983212 TAZ983212 TKV983212 TUR983212 UEN983212 UOJ983212 UYF983212 VIB983212 VRX983212 WBT983212 WLP983212 WVL983212 C142:D142 IY142:IZ142 SU142:SV142 ACQ142:ACR142 AMM142:AMN142 AWI142:AWJ142 BGE142:BGF142 BQA142:BQB142 BZW142:BZX142 CJS142:CJT142 CTO142:CTP142 DDK142:DDL142 DNG142:DNH142 DXC142:DXD142 EGY142:EGZ142 EQU142:EQV142 FAQ142:FAR142 FKM142:FKN142 FUI142:FUJ142 GEE142:GEF142 GOA142:GOB142 GXW142:GXX142 HHS142:HHT142 HRO142:HRP142 IBK142:IBL142 ILG142:ILH142 IVC142:IVD142 JEY142:JEZ142 JOU142:JOV142 JYQ142:JYR142 KIM142:KIN142 KSI142:KSJ142 LCE142:LCF142 LMA142:LMB142 LVW142:LVX142 MFS142:MFT142 MPO142:MPP142 MZK142:MZL142 NJG142:NJH142 NTC142:NTD142 OCY142:OCZ142 OMU142:OMV142 OWQ142:OWR142 PGM142:PGN142 PQI142:PQJ142 QAE142:QAF142 QKA142:QKB142 QTW142:QTX142 RDS142:RDT142 RNO142:RNP142 RXK142:RXL142 SHG142:SHH142 SRC142:SRD142 TAY142:TAZ142 TKU142:TKV142 TUQ142:TUR142 UEM142:UEN142 UOI142:UOJ142 UYE142:UYF142 VIA142:VIB142 VRW142:VRX142 WBS142:WBT142 WLO142:WLP142 WVK142:WVL142 C65670:D65670 IY65669:IZ65669 SU65669:SV65669 ACQ65669:ACR65669 AMM65669:AMN65669 AWI65669:AWJ65669 BGE65669:BGF65669 BQA65669:BQB65669 BZW65669:BZX65669 CJS65669:CJT65669 CTO65669:CTP65669 DDK65669:DDL65669 DNG65669:DNH65669 DXC65669:DXD65669 EGY65669:EGZ65669 EQU65669:EQV65669 FAQ65669:FAR65669 FKM65669:FKN65669 FUI65669:FUJ65669 GEE65669:GEF65669 GOA65669:GOB65669 GXW65669:GXX65669 HHS65669:HHT65669 HRO65669:HRP65669 IBK65669:IBL65669 ILG65669:ILH65669 IVC65669:IVD65669 JEY65669:JEZ65669 JOU65669:JOV65669 JYQ65669:JYR65669 KIM65669:KIN65669 KSI65669:KSJ65669 LCE65669:LCF65669 LMA65669:LMB65669 LVW65669:LVX65669 MFS65669:MFT65669 MPO65669:MPP65669 MZK65669:MZL65669 NJG65669:NJH65669 NTC65669:NTD65669 OCY65669:OCZ65669 OMU65669:OMV65669 OWQ65669:OWR65669 PGM65669:PGN65669 PQI65669:PQJ65669 QAE65669:QAF65669 QKA65669:QKB65669 QTW65669:QTX65669 RDS65669:RDT65669 RNO65669:RNP65669 RXK65669:RXL65669 SHG65669:SHH65669 SRC65669:SRD65669 TAY65669:TAZ65669 TKU65669:TKV65669 TUQ65669:TUR65669 UEM65669:UEN65669 UOI65669:UOJ65669 UYE65669:UYF65669 VIA65669:VIB65669 VRW65669:VRX65669 WBS65669:WBT65669 WLO65669:WLP65669 WVK65669:WVL65669 C131206:D131206 IY131205:IZ131205 SU131205:SV131205 ACQ131205:ACR131205 AMM131205:AMN131205 AWI131205:AWJ131205 BGE131205:BGF131205 BQA131205:BQB131205 BZW131205:BZX131205 CJS131205:CJT131205 CTO131205:CTP131205 DDK131205:DDL131205 DNG131205:DNH131205 DXC131205:DXD131205 EGY131205:EGZ131205 EQU131205:EQV131205 FAQ131205:FAR131205 FKM131205:FKN131205 FUI131205:FUJ131205 GEE131205:GEF131205 GOA131205:GOB131205 GXW131205:GXX131205 HHS131205:HHT131205 HRO131205:HRP131205 IBK131205:IBL131205 ILG131205:ILH131205 IVC131205:IVD131205 JEY131205:JEZ131205 JOU131205:JOV131205 JYQ131205:JYR131205 KIM131205:KIN131205 KSI131205:KSJ131205 LCE131205:LCF131205 LMA131205:LMB131205 LVW131205:LVX131205 MFS131205:MFT131205 MPO131205:MPP131205 MZK131205:MZL131205 NJG131205:NJH131205 NTC131205:NTD131205 OCY131205:OCZ131205 OMU131205:OMV131205 OWQ131205:OWR131205 PGM131205:PGN131205 PQI131205:PQJ131205 QAE131205:QAF131205 QKA131205:QKB131205 QTW131205:QTX131205 RDS131205:RDT131205 RNO131205:RNP131205 RXK131205:RXL131205 SHG131205:SHH131205 SRC131205:SRD131205 TAY131205:TAZ131205 TKU131205:TKV131205 TUQ131205:TUR131205 UEM131205:UEN131205 UOI131205:UOJ131205 UYE131205:UYF131205 VIA131205:VIB131205 VRW131205:VRX131205 WBS131205:WBT131205 WLO131205:WLP131205 WVK131205:WVL131205 C196742:D196742 IY196741:IZ196741 SU196741:SV196741 ACQ196741:ACR196741 AMM196741:AMN196741 AWI196741:AWJ196741 BGE196741:BGF196741 BQA196741:BQB196741 BZW196741:BZX196741 CJS196741:CJT196741 CTO196741:CTP196741 DDK196741:DDL196741 DNG196741:DNH196741 DXC196741:DXD196741 EGY196741:EGZ196741 EQU196741:EQV196741 FAQ196741:FAR196741 FKM196741:FKN196741 FUI196741:FUJ196741 GEE196741:GEF196741 GOA196741:GOB196741 GXW196741:GXX196741 HHS196741:HHT196741 HRO196741:HRP196741 IBK196741:IBL196741 ILG196741:ILH196741 IVC196741:IVD196741 JEY196741:JEZ196741 JOU196741:JOV196741 JYQ196741:JYR196741 KIM196741:KIN196741 KSI196741:KSJ196741 LCE196741:LCF196741 LMA196741:LMB196741 LVW196741:LVX196741 MFS196741:MFT196741 MPO196741:MPP196741 MZK196741:MZL196741 NJG196741:NJH196741 NTC196741:NTD196741 OCY196741:OCZ196741 OMU196741:OMV196741 OWQ196741:OWR196741 PGM196741:PGN196741 PQI196741:PQJ196741 QAE196741:QAF196741 QKA196741:QKB196741 QTW196741:QTX196741 RDS196741:RDT196741 RNO196741:RNP196741 RXK196741:RXL196741 SHG196741:SHH196741 SRC196741:SRD196741 TAY196741:TAZ196741 TKU196741:TKV196741 TUQ196741:TUR196741 UEM196741:UEN196741 UOI196741:UOJ196741 UYE196741:UYF196741 VIA196741:VIB196741 VRW196741:VRX196741 WBS196741:WBT196741 WLO196741:WLP196741 WVK196741:WVL196741 C262278:D262278 IY262277:IZ262277 SU262277:SV262277 ACQ262277:ACR262277 AMM262277:AMN262277 AWI262277:AWJ262277 BGE262277:BGF262277 BQA262277:BQB262277 BZW262277:BZX262277 CJS262277:CJT262277 CTO262277:CTP262277 DDK262277:DDL262277 DNG262277:DNH262277 DXC262277:DXD262277 EGY262277:EGZ262277 EQU262277:EQV262277 FAQ262277:FAR262277 FKM262277:FKN262277 FUI262277:FUJ262277 GEE262277:GEF262277 GOA262277:GOB262277 GXW262277:GXX262277 HHS262277:HHT262277 HRO262277:HRP262277 IBK262277:IBL262277 ILG262277:ILH262277 IVC262277:IVD262277 JEY262277:JEZ262277 JOU262277:JOV262277 JYQ262277:JYR262277 KIM262277:KIN262277 KSI262277:KSJ262277 LCE262277:LCF262277 LMA262277:LMB262277 LVW262277:LVX262277 MFS262277:MFT262277 MPO262277:MPP262277 MZK262277:MZL262277 NJG262277:NJH262277 NTC262277:NTD262277 OCY262277:OCZ262277 OMU262277:OMV262277 OWQ262277:OWR262277 PGM262277:PGN262277 PQI262277:PQJ262277 QAE262277:QAF262277 QKA262277:QKB262277 QTW262277:QTX262277 RDS262277:RDT262277 RNO262277:RNP262277 RXK262277:RXL262277 SHG262277:SHH262277 SRC262277:SRD262277 TAY262277:TAZ262277 TKU262277:TKV262277 TUQ262277:TUR262277 UEM262277:UEN262277 UOI262277:UOJ262277 UYE262277:UYF262277 VIA262277:VIB262277 VRW262277:VRX262277 WBS262277:WBT262277 WLO262277:WLP262277 WVK262277:WVL262277 C327814:D327814 IY327813:IZ327813 SU327813:SV327813 ACQ327813:ACR327813 AMM327813:AMN327813 AWI327813:AWJ327813 BGE327813:BGF327813 BQA327813:BQB327813 BZW327813:BZX327813 CJS327813:CJT327813 CTO327813:CTP327813 DDK327813:DDL327813 DNG327813:DNH327813 DXC327813:DXD327813 EGY327813:EGZ327813 EQU327813:EQV327813 FAQ327813:FAR327813 FKM327813:FKN327813 FUI327813:FUJ327813 GEE327813:GEF327813 GOA327813:GOB327813 GXW327813:GXX327813 HHS327813:HHT327813 HRO327813:HRP327813 IBK327813:IBL327813 ILG327813:ILH327813 IVC327813:IVD327813 JEY327813:JEZ327813 JOU327813:JOV327813 JYQ327813:JYR327813 KIM327813:KIN327813 KSI327813:KSJ327813 LCE327813:LCF327813 LMA327813:LMB327813 LVW327813:LVX327813 MFS327813:MFT327813 MPO327813:MPP327813 MZK327813:MZL327813 NJG327813:NJH327813 NTC327813:NTD327813 OCY327813:OCZ327813 OMU327813:OMV327813 OWQ327813:OWR327813 PGM327813:PGN327813 PQI327813:PQJ327813 QAE327813:QAF327813 QKA327813:QKB327813 QTW327813:QTX327813 RDS327813:RDT327813 RNO327813:RNP327813 RXK327813:RXL327813 SHG327813:SHH327813 SRC327813:SRD327813 TAY327813:TAZ327813 TKU327813:TKV327813 TUQ327813:TUR327813 UEM327813:UEN327813 UOI327813:UOJ327813 UYE327813:UYF327813 VIA327813:VIB327813 VRW327813:VRX327813 WBS327813:WBT327813 WLO327813:WLP327813 WVK327813:WVL327813 C393350:D393350 IY393349:IZ393349 SU393349:SV393349 ACQ393349:ACR393349 AMM393349:AMN393349 AWI393349:AWJ393349 BGE393349:BGF393349 BQA393349:BQB393349 BZW393349:BZX393349 CJS393349:CJT393349 CTO393349:CTP393349 DDK393349:DDL393349 DNG393349:DNH393349 DXC393349:DXD393349 EGY393349:EGZ393349 EQU393349:EQV393349 FAQ393349:FAR393349 FKM393349:FKN393349 FUI393349:FUJ393349 GEE393349:GEF393349 GOA393349:GOB393349 GXW393349:GXX393349 HHS393349:HHT393349 HRO393349:HRP393349 IBK393349:IBL393349 ILG393349:ILH393349 IVC393349:IVD393349 JEY393349:JEZ393349 JOU393349:JOV393349 JYQ393349:JYR393349 KIM393349:KIN393349 KSI393349:KSJ393349 LCE393349:LCF393349 LMA393349:LMB393349 LVW393349:LVX393349 MFS393349:MFT393349 MPO393349:MPP393349 MZK393349:MZL393349 NJG393349:NJH393349 NTC393349:NTD393349 OCY393349:OCZ393349 OMU393349:OMV393349 OWQ393349:OWR393349 PGM393349:PGN393349 PQI393349:PQJ393349 QAE393349:QAF393349 QKA393349:QKB393349 QTW393349:QTX393349 RDS393349:RDT393349 RNO393349:RNP393349 RXK393349:RXL393349 SHG393349:SHH393349 SRC393349:SRD393349 TAY393349:TAZ393349 TKU393349:TKV393349 TUQ393349:TUR393349 UEM393349:UEN393349 UOI393349:UOJ393349 UYE393349:UYF393349 VIA393349:VIB393349 VRW393349:VRX393349 WBS393349:WBT393349 WLO393349:WLP393349 WVK393349:WVL393349 C458886:D458886 IY458885:IZ458885 SU458885:SV458885 ACQ458885:ACR458885 AMM458885:AMN458885 AWI458885:AWJ458885 BGE458885:BGF458885 BQA458885:BQB458885 BZW458885:BZX458885 CJS458885:CJT458885 CTO458885:CTP458885 DDK458885:DDL458885 DNG458885:DNH458885 DXC458885:DXD458885 EGY458885:EGZ458885 EQU458885:EQV458885 FAQ458885:FAR458885 FKM458885:FKN458885 FUI458885:FUJ458885 GEE458885:GEF458885 GOA458885:GOB458885 GXW458885:GXX458885 HHS458885:HHT458885 HRO458885:HRP458885 IBK458885:IBL458885 ILG458885:ILH458885 IVC458885:IVD458885 JEY458885:JEZ458885 JOU458885:JOV458885 JYQ458885:JYR458885 KIM458885:KIN458885 KSI458885:KSJ458885 LCE458885:LCF458885 LMA458885:LMB458885 LVW458885:LVX458885 MFS458885:MFT458885 MPO458885:MPP458885 MZK458885:MZL458885 NJG458885:NJH458885 NTC458885:NTD458885 OCY458885:OCZ458885 OMU458885:OMV458885 OWQ458885:OWR458885 PGM458885:PGN458885 PQI458885:PQJ458885 QAE458885:QAF458885 QKA458885:QKB458885 QTW458885:QTX458885 RDS458885:RDT458885 RNO458885:RNP458885 RXK458885:RXL458885 SHG458885:SHH458885 SRC458885:SRD458885 TAY458885:TAZ458885 TKU458885:TKV458885 TUQ458885:TUR458885 UEM458885:UEN458885 UOI458885:UOJ458885 UYE458885:UYF458885 VIA458885:VIB458885 VRW458885:VRX458885 WBS458885:WBT458885 WLO458885:WLP458885 WVK458885:WVL458885 C524422:D524422 IY524421:IZ524421 SU524421:SV524421 ACQ524421:ACR524421 AMM524421:AMN524421 AWI524421:AWJ524421 BGE524421:BGF524421 BQA524421:BQB524421 BZW524421:BZX524421 CJS524421:CJT524421 CTO524421:CTP524421 DDK524421:DDL524421 DNG524421:DNH524421 DXC524421:DXD524421 EGY524421:EGZ524421 EQU524421:EQV524421 FAQ524421:FAR524421 FKM524421:FKN524421 FUI524421:FUJ524421 GEE524421:GEF524421 GOA524421:GOB524421 GXW524421:GXX524421 HHS524421:HHT524421 HRO524421:HRP524421 IBK524421:IBL524421 ILG524421:ILH524421 IVC524421:IVD524421 JEY524421:JEZ524421 JOU524421:JOV524421 JYQ524421:JYR524421 KIM524421:KIN524421 KSI524421:KSJ524421 LCE524421:LCF524421 LMA524421:LMB524421 LVW524421:LVX524421 MFS524421:MFT524421 MPO524421:MPP524421 MZK524421:MZL524421 NJG524421:NJH524421 NTC524421:NTD524421 OCY524421:OCZ524421 OMU524421:OMV524421 OWQ524421:OWR524421 PGM524421:PGN524421 PQI524421:PQJ524421 QAE524421:QAF524421 QKA524421:QKB524421 QTW524421:QTX524421 RDS524421:RDT524421 RNO524421:RNP524421 RXK524421:RXL524421 SHG524421:SHH524421 SRC524421:SRD524421 TAY524421:TAZ524421 TKU524421:TKV524421 TUQ524421:TUR524421 UEM524421:UEN524421 UOI524421:UOJ524421 UYE524421:UYF524421 VIA524421:VIB524421 VRW524421:VRX524421 WBS524421:WBT524421 WLO524421:WLP524421 WVK524421:WVL524421 C589958:D589958 IY589957:IZ589957 SU589957:SV589957 ACQ589957:ACR589957 AMM589957:AMN589957 AWI589957:AWJ589957 BGE589957:BGF589957 BQA589957:BQB589957 BZW589957:BZX589957 CJS589957:CJT589957 CTO589957:CTP589957 DDK589957:DDL589957 DNG589957:DNH589957 DXC589957:DXD589957 EGY589957:EGZ589957 EQU589957:EQV589957 FAQ589957:FAR589957 FKM589957:FKN589957 FUI589957:FUJ589957 GEE589957:GEF589957 GOA589957:GOB589957 GXW589957:GXX589957 HHS589957:HHT589957 HRO589957:HRP589957 IBK589957:IBL589957 ILG589957:ILH589957 IVC589957:IVD589957 JEY589957:JEZ589957 JOU589957:JOV589957 JYQ589957:JYR589957 KIM589957:KIN589957 KSI589957:KSJ589957 LCE589957:LCF589957 LMA589957:LMB589957 LVW589957:LVX589957 MFS589957:MFT589957 MPO589957:MPP589957 MZK589957:MZL589957 NJG589957:NJH589957 NTC589957:NTD589957 OCY589957:OCZ589957 OMU589957:OMV589957 OWQ589957:OWR589957 PGM589957:PGN589957 PQI589957:PQJ589957 QAE589957:QAF589957 QKA589957:QKB589957 QTW589957:QTX589957 RDS589957:RDT589957 RNO589957:RNP589957 RXK589957:RXL589957 SHG589957:SHH589957 SRC589957:SRD589957 TAY589957:TAZ589957 TKU589957:TKV589957 TUQ589957:TUR589957 UEM589957:UEN589957 UOI589957:UOJ589957 UYE589957:UYF589957 VIA589957:VIB589957 VRW589957:VRX589957 WBS589957:WBT589957 WLO589957:WLP589957 WVK589957:WVL589957 C655494:D655494 IY655493:IZ655493 SU655493:SV655493 ACQ655493:ACR655493 AMM655493:AMN655493 AWI655493:AWJ655493 BGE655493:BGF655493 BQA655493:BQB655493 BZW655493:BZX655493 CJS655493:CJT655493 CTO655493:CTP655493 DDK655493:DDL655493 DNG655493:DNH655493 DXC655493:DXD655493 EGY655493:EGZ655493 EQU655493:EQV655493 FAQ655493:FAR655493 FKM655493:FKN655493 FUI655493:FUJ655493 GEE655493:GEF655493 GOA655493:GOB655493 GXW655493:GXX655493 HHS655493:HHT655493 HRO655493:HRP655493 IBK655493:IBL655493 ILG655493:ILH655493 IVC655493:IVD655493 JEY655493:JEZ655493 JOU655493:JOV655493 JYQ655493:JYR655493 KIM655493:KIN655493 KSI655493:KSJ655493 LCE655493:LCF655493 LMA655493:LMB655493 LVW655493:LVX655493 MFS655493:MFT655493 MPO655493:MPP655493 MZK655493:MZL655493 NJG655493:NJH655493 NTC655493:NTD655493 OCY655493:OCZ655493 OMU655493:OMV655493 OWQ655493:OWR655493 PGM655493:PGN655493 PQI655493:PQJ655493 QAE655493:QAF655493 QKA655493:QKB655493 QTW655493:QTX655493 RDS655493:RDT655493 RNO655493:RNP655493 RXK655493:RXL655493 SHG655493:SHH655493 SRC655493:SRD655493 TAY655493:TAZ655493 TKU655493:TKV655493 TUQ655493:TUR655493 UEM655493:UEN655493 UOI655493:UOJ655493 UYE655493:UYF655493 VIA655493:VIB655493 VRW655493:VRX655493 WBS655493:WBT655493 WLO655493:WLP655493 WVK655493:WVL655493 C721030:D721030 IY721029:IZ721029 SU721029:SV721029 ACQ721029:ACR721029 AMM721029:AMN721029 AWI721029:AWJ721029 BGE721029:BGF721029 BQA721029:BQB721029 BZW721029:BZX721029 CJS721029:CJT721029 CTO721029:CTP721029 DDK721029:DDL721029 DNG721029:DNH721029 DXC721029:DXD721029 EGY721029:EGZ721029 EQU721029:EQV721029 FAQ721029:FAR721029 FKM721029:FKN721029 FUI721029:FUJ721029 GEE721029:GEF721029 GOA721029:GOB721029 GXW721029:GXX721029 HHS721029:HHT721029 HRO721029:HRP721029 IBK721029:IBL721029 ILG721029:ILH721029 IVC721029:IVD721029 JEY721029:JEZ721029 JOU721029:JOV721029 JYQ721029:JYR721029 KIM721029:KIN721029 KSI721029:KSJ721029 LCE721029:LCF721029 LMA721029:LMB721029 LVW721029:LVX721029 MFS721029:MFT721029 MPO721029:MPP721029 MZK721029:MZL721029 NJG721029:NJH721029 NTC721029:NTD721029 OCY721029:OCZ721029 OMU721029:OMV721029 OWQ721029:OWR721029 PGM721029:PGN721029 PQI721029:PQJ721029 QAE721029:QAF721029 QKA721029:QKB721029 QTW721029:QTX721029 RDS721029:RDT721029 RNO721029:RNP721029 RXK721029:RXL721029 SHG721029:SHH721029 SRC721029:SRD721029 TAY721029:TAZ721029 TKU721029:TKV721029 TUQ721029:TUR721029 UEM721029:UEN721029 UOI721029:UOJ721029 UYE721029:UYF721029 VIA721029:VIB721029 VRW721029:VRX721029 WBS721029:WBT721029 WLO721029:WLP721029 WVK721029:WVL721029 C786566:D786566 IY786565:IZ786565 SU786565:SV786565 ACQ786565:ACR786565 AMM786565:AMN786565 AWI786565:AWJ786565 BGE786565:BGF786565 BQA786565:BQB786565 BZW786565:BZX786565 CJS786565:CJT786565 CTO786565:CTP786565 DDK786565:DDL786565 DNG786565:DNH786565 DXC786565:DXD786565 EGY786565:EGZ786565 EQU786565:EQV786565 FAQ786565:FAR786565 FKM786565:FKN786565 FUI786565:FUJ786565 GEE786565:GEF786565 GOA786565:GOB786565 GXW786565:GXX786565 HHS786565:HHT786565 HRO786565:HRP786565 IBK786565:IBL786565 ILG786565:ILH786565 IVC786565:IVD786565 JEY786565:JEZ786565 JOU786565:JOV786565 JYQ786565:JYR786565 KIM786565:KIN786565 KSI786565:KSJ786565 LCE786565:LCF786565 LMA786565:LMB786565 LVW786565:LVX786565 MFS786565:MFT786565 MPO786565:MPP786565 MZK786565:MZL786565 NJG786565:NJH786565 NTC786565:NTD786565 OCY786565:OCZ786565 OMU786565:OMV786565 OWQ786565:OWR786565 PGM786565:PGN786565 PQI786565:PQJ786565 QAE786565:QAF786565 QKA786565:QKB786565 QTW786565:QTX786565 RDS786565:RDT786565 RNO786565:RNP786565 RXK786565:RXL786565 SHG786565:SHH786565 SRC786565:SRD786565 TAY786565:TAZ786565 TKU786565:TKV786565 TUQ786565:TUR786565 UEM786565:UEN786565 UOI786565:UOJ786565 UYE786565:UYF786565 VIA786565:VIB786565 VRW786565:VRX786565 WBS786565:WBT786565 WLO786565:WLP786565 WVK786565:WVL786565 C852102:D852102 IY852101:IZ852101 SU852101:SV852101 ACQ852101:ACR852101 AMM852101:AMN852101 AWI852101:AWJ852101 BGE852101:BGF852101 BQA852101:BQB852101 BZW852101:BZX852101 CJS852101:CJT852101 CTO852101:CTP852101 DDK852101:DDL852101 DNG852101:DNH852101 DXC852101:DXD852101 EGY852101:EGZ852101 EQU852101:EQV852101 FAQ852101:FAR852101 FKM852101:FKN852101 FUI852101:FUJ852101 GEE852101:GEF852101 GOA852101:GOB852101 GXW852101:GXX852101 HHS852101:HHT852101 HRO852101:HRP852101 IBK852101:IBL852101 ILG852101:ILH852101 IVC852101:IVD852101 JEY852101:JEZ852101 JOU852101:JOV852101 JYQ852101:JYR852101 KIM852101:KIN852101 KSI852101:KSJ852101 LCE852101:LCF852101 LMA852101:LMB852101 LVW852101:LVX852101 MFS852101:MFT852101 MPO852101:MPP852101 MZK852101:MZL852101 NJG852101:NJH852101 NTC852101:NTD852101 OCY852101:OCZ852101 OMU852101:OMV852101 OWQ852101:OWR852101 PGM852101:PGN852101 PQI852101:PQJ852101 QAE852101:QAF852101 QKA852101:QKB852101 QTW852101:QTX852101 RDS852101:RDT852101 RNO852101:RNP852101 RXK852101:RXL852101 SHG852101:SHH852101 SRC852101:SRD852101 TAY852101:TAZ852101 TKU852101:TKV852101 TUQ852101:TUR852101 UEM852101:UEN852101 UOI852101:UOJ852101 UYE852101:UYF852101 VIA852101:VIB852101 VRW852101:VRX852101 WBS852101:WBT852101 WLO852101:WLP852101 WVK852101:WVL852101 C917638:D917638 IY917637:IZ917637 SU917637:SV917637 ACQ917637:ACR917637 AMM917637:AMN917637 AWI917637:AWJ917637 BGE917637:BGF917637 BQA917637:BQB917637 BZW917637:BZX917637 CJS917637:CJT917637 CTO917637:CTP917637 DDK917637:DDL917637 DNG917637:DNH917637 DXC917637:DXD917637 EGY917637:EGZ917637 EQU917637:EQV917637 FAQ917637:FAR917637 FKM917637:FKN917637 FUI917637:FUJ917637 GEE917637:GEF917637 GOA917637:GOB917637 GXW917637:GXX917637 HHS917637:HHT917637 HRO917637:HRP917637 IBK917637:IBL917637 ILG917637:ILH917637 IVC917637:IVD917637 JEY917637:JEZ917637 JOU917637:JOV917637 JYQ917637:JYR917637 KIM917637:KIN917637 KSI917637:KSJ917637 LCE917637:LCF917637 LMA917637:LMB917637 LVW917637:LVX917637 MFS917637:MFT917637 MPO917637:MPP917637 MZK917637:MZL917637 NJG917637:NJH917637 NTC917637:NTD917637 OCY917637:OCZ917637 OMU917637:OMV917637 OWQ917637:OWR917637 PGM917637:PGN917637 PQI917637:PQJ917637 QAE917637:QAF917637 QKA917637:QKB917637 QTW917637:QTX917637 RDS917637:RDT917637 RNO917637:RNP917637 RXK917637:RXL917637 SHG917637:SHH917637 SRC917637:SRD917637 TAY917637:TAZ917637 TKU917637:TKV917637 TUQ917637:TUR917637 UEM917637:UEN917637 UOI917637:UOJ917637 UYE917637:UYF917637 VIA917637:VIB917637 VRW917637:VRX917637 WBS917637:WBT917637 WLO917637:WLP917637 WVK917637:WVL917637 C983174:D983174 IY983173:IZ983173 SU983173:SV983173 ACQ983173:ACR983173 AMM983173:AMN983173 AWI983173:AWJ983173 BGE983173:BGF983173 BQA983173:BQB983173 BZW983173:BZX983173 CJS983173:CJT983173 CTO983173:CTP983173 DDK983173:DDL983173 DNG983173:DNH983173 DXC983173:DXD983173 EGY983173:EGZ983173 EQU983173:EQV983173 FAQ983173:FAR983173 FKM983173:FKN983173 FUI983173:FUJ983173 GEE983173:GEF983173 GOA983173:GOB983173 GXW983173:GXX983173 HHS983173:HHT983173 HRO983173:HRP983173 IBK983173:IBL983173 ILG983173:ILH983173 IVC983173:IVD983173 JEY983173:JEZ983173 JOU983173:JOV983173 JYQ983173:JYR983173 KIM983173:KIN983173 KSI983173:KSJ983173 LCE983173:LCF983173 LMA983173:LMB983173 LVW983173:LVX983173 MFS983173:MFT983173 MPO983173:MPP983173 MZK983173:MZL983173 NJG983173:NJH983173 NTC983173:NTD983173 OCY983173:OCZ983173 OMU983173:OMV983173 OWQ983173:OWR983173 PGM983173:PGN983173 PQI983173:PQJ983173 QAE983173:QAF983173 QKA983173:QKB983173 QTW983173:QTX983173 RDS983173:RDT983173 RNO983173:RNP983173 RXK983173:RXL983173 SHG983173:SHH983173 SRC983173:SRD983173 TAY983173:TAZ983173 TKU983173:TKV983173 TUQ983173:TUR983173 UEM983173:UEN983173 UOI983173:UOJ983173 UYE983173:UYF983173 VIA983173:VIB983173 VRW983173:VRX983173 WBS983173:WBT983173 WLO983173:WLP983173 WVK983173:WVL983173 D169 IZ168 SV168 ACR168 AMN168 AWJ168 BGF168 BQB168 BZX168 CJT168 CTP168 DDL168 DNH168 DXD168 EGZ168 EQV168 FAR168 FKN168 FUJ168 GEF168 GOB168 GXX168 HHT168 HRP168 IBL168 ILH168 IVD168 JEZ168 JOV168 JYR168 KIN168 KSJ168 LCF168 LMB168 LVX168 MFT168 MPP168 MZL168 NJH168 NTD168 OCZ168 OMV168 OWR168 PGN168 PQJ168 QAF168 QKB168 QTX168 RDT168 RNP168 RXL168 SHH168 SRD168 TAZ168 TKV168 TUR168 UEN168 UOJ168 UYF168 VIB168 VRX168 WBT168 WLP168 WVL168 D65697 IZ65696 SV65696 ACR65696 AMN65696 AWJ65696 BGF65696 BQB65696 BZX65696 CJT65696 CTP65696 DDL65696 DNH65696 DXD65696 EGZ65696 EQV65696 FAR65696 FKN65696 FUJ65696 GEF65696 GOB65696 GXX65696 HHT65696 HRP65696 IBL65696 ILH65696 IVD65696 JEZ65696 JOV65696 JYR65696 KIN65696 KSJ65696 LCF65696 LMB65696 LVX65696 MFT65696 MPP65696 MZL65696 NJH65696 NTD65696 OCZ65696 OMV65696 OWR65696 PGN65696 PQJ65696 QAF65696 QKB65696 QTX65696 RDT65696 RNP65696 RXL65696 SHH65696 SRD65696 TAZ65696 TKV65696 TUR65696 UEN65696 UOJ65696 UYF65696 VIB65696 VRX65696 WBT65696 WLP65696 WVL65696 D131233 IZ131232 SV131232 ACR131232 AMN131232 AWJ131232 BGF131232 BQB131232 BZX131232 CJT131232 CTP131232 DDL131232 DNH131232 DXD131232 EGZ131232 EQV131232 FAR131232 FKN131232 FUJ131232 GEF131232 GOB131232 GXX131232 HHT131232 HRP131232 IBL131232 ILH131232 IVD131232 JEZ131232 JOV131232 JYR131232 KIN131232 KSJ131232 LCF131232 LMB131232 LVX131232 MFT131232 MPP131232 MZL131232 NJH131232 NTD131232 OCZ131232 OMV131232 OWR131232 PGN131232 PQJ131232 QAF131232 QKB131232 QTX131232 RDT131232 RNP131232 RXL131232 SHH131232 SRD131232 TAZ131232 TKV131232 TUR131232 UEN131232 UOJ131232 UYF131232 VIB131232 VRX131232 WBT131232 WLP131232 WVL131232 D196769 IZ196768 SV196768 ACR196768 AMN196768 AWJ196768 BGF196768 BQB196768 BZX196768 CJT196768 CTP196768 DDL196768 DNH196768 DXD196768 EGZ196768 EQV196768 FAR196768 FKN196768 FUJ196768 GEF196768 GOB196768 GXX196768 HHT196768 HRP196768 IBL196768 ILH196768 IVD196768 JEZ196768 JOV196768 JYR196768 KIN196768 KSJ196768 LCF196768 LMB196768 LVX196768 MFT196768 MPP196768 MZL196768 NJH196768 NTD196768 OCZ196768 OMV196768 OWR196768 PGN196768 PQJ196768 QAF196768 QKB196768 QTX196768 RDT196768 RNP196768 RXL196768 SHH196768 SRD196768 TAZ196768 TKV196768 TUR196768 UEN196768 UOJ196768 UYF196768 VIB196768 VRX196768 WBT196768 WLP196768 WVL196768 D262305 IZ262304 SV262304 ACR262304 AMN262304 AWJ262304 BGF262304 BQB262304 BZX262304 CJT262304 CTP262304 DDL262304 DNH262304 DXD262304 EGZ262304 EQV262304 FAR262304 FKN262304 FUJ262304 GEF262304 GOB262304 GXX262304 HHT262304 HRP262304 IBL262304 ILH262304 IVD262304 JEZ262304 JOV262304 JYR262304 KIN262304 KSJ262304 LCF262304 LMB262304 LVX262304 MFT262304 MPP262304 MZL262304 NJH262304 NTD262304 OCZ262304 OMV262304 OWR262304 PGN262304 PQJ262304 QAF262304 QKB262304 QTX262304 RDT262304 RNP262304 RXL262304 SHH262304 SRD262304 TAZ262304 TKV262304 TUR262304 UEN262304 UOJ262304 UYF262304 VIB262304 VRX262304 WBT262304 WLP262304 WVL262304 D327841 IZ327840 SV327840 ACR327840 AMN327840 AWJ327840 BGF327840 BQB327840 BZX327840 CJT327840 CTP327840 DDL327840 DNH327840 DXD327840 EGZ327840 EQV327840 FAR327840 FKN327840 FUJ327840 GEF327840 GOB327840 GXX327840 HHT327840 HRP327840 IBL327840 ILH327840 IVD327840 JEZ327840 JOV327840 JYR327840 KIN327840 KSJ327840 LCF327840 LMB327840 LVX327840 MFT327840 MPP327840 MZL327840 NJH327840 NTD327840 OCZ327840 OMV327840 OWR327840 PGN327840 PQJ327840 QAF327840 QKB327840 QTX327840 RDT327840 RNP327840 RXL327840 SHH327840 SRD327840 TAZ327840 TKV327840 TUR327840 UEN327840 UOJ327840 UYF327840 VIB327840 VRX327840 WBT327840 WLP327840 WVL327840 D393377 IZ393376 SV393376 ACR393376 AMN393376 AWJ393376 BGF393376 BQB393376 BZX393376 CJT393376 CTP393376 DDL393376 DNH393376 DXD393376 EGZ393376 EQV393376 FAR393376 FKN393376 FUJ393376 GEF393376 GOB393376 GXX393376 HHT393376 HRP393376 IBL393376 ILH393376 IVD393376 JEZ393376 JOV393376 JYR393376 KIN393376 KSJ393376 LCF393376 LMB393376 LVX393376 MFT393376 MPP393376 MZL393376 NJH393376 NTD393376 OCZ393376 OMV393376 OWR393376 PGN393376 PQJ393376 QAF393376 QKB393376 QTX393376 RDT393376 RNP393376 RXL393376 SHH393376 SRD393376 TAZ393376 TKV393376 TUR393376 UEN393376 UOJ393376 UYF393376 VIB393376 VRX393376 WBT393376 WLP393376 WVL393376 D458913 IZ458912 SV458912 ACR458912 AMN458912 AWJ458912 BGF458912 BQB458912 BZX458912 CJT458912 CTP458912 DDL458912 DNH458912 DXD458912 EGZ458912 EQV458912 FAR458912 FKN458912 FUJ458912 GEF458912 GOB458912 GXX458912 HHT458912 HRP458912 IBL458912 ILH458912 IVD458912 JEZ458912 JOV458912 JYR458912 KIN458912 KSJ458912 LCF458912 LMB458912 LVX458912 MFT458912 MPP458912 MZL458912 NJH458912 NTD458912 OCZ458912 OMV458912 OWR458912 PGN458912 PQJ458912 QAF458912 QKB458912 QTX458912 RDT458912 RNP458912 RXL458912 SHH458912 SRD458912 TAZ458912 TKV458912 TUR458912 UEN458912 UOJ458912 UYF458912 VIB458912 VRX458912 WBT458912 WLP458912 WVL458912 D524449 IZ524448 SV524448 ACR524448 AMN524448 AWJ524448 BGF524448 BQB524448 BZX524448 CJT524448 CTP524448 DDL524448 DNH524448 DXD524448 EGZ524448 EQV524448 FAR524448 FKN524448 FUJ524448 GEF524448 GOB524448 GXX524448 HHT524448 HRP524448 IBL524448 ILH524448 IVD524448 JEZ524448 JOV524448 JYR524448 KIN524448 KSJ524448 LCF524448 LMB524448 LVX524448 MFT524448 MPP524448 MZL524448 NJH524448 NTD524448 OCZ524448 OMV524448 OWR524448 PGN524448 PQJ524448 QAF524448 QKB524448 QTX524448 RDT524448 RNP524448 RXL524448 SHH524448 SRD524448 TAZ524448 TKV524448 TUR524448 UEN524448 UOJ524448 UYF524448 VIB524448 VRX524448 WBT524448 WLP524448 WVL524448 D589985 IZ589984 SV589984 ACR589984 AMN589984 AWJ589984 BGF589984 BQB589984 BZX589984 CJT589984 CTP589984 DDL589984 DNH589984 DXD589984 EGZ589984 EQV589984 FAR589984 FKN589984 FUJ589984 GEF589984 GOB589984 GXX589984 HHT589984 HRP589984 IBL589984 ILH589984 IVD589984 JEZ589984 JOV589984 JYR589984 KIN589984 KSJ589984 LCF589984 LMB589984 LVX589984 MFT589984 MPP589984 MZL589984 NJH589984 NTD589984 OCZ589984 OMV589984 OWR589984 PGN589984 PQJ589984 QAF589984 QKB589984 QTX589984 RDT589984 RNP589984 RXL589984 SHH589984 SRD589984 TAZ589984 TKV589984 TUR589984 UEN589984 UOJ589984 UYF589984 VIB589984 VRX589984 WBT589984 WLP589984 WVL589984 D655521 IZ655520 SV655520 ACR655520 AMN655520 AWJ655520 BGF655520 BQB655520 BZX655520 CJT655520 CTP655520 DDL655520 DNH655520 DXD655520 EGZ655520 EQV655520 FAR655520 FKN655520 FUJ655520 GEF655520 GOB655520 GXX655520 HHT655520 HRP655520 IBL655520 ILH655520 IVD655520 JEZ655520 JOV655520 JYR655520 KIN655520 KSJ655520 LCF655520 LMB655520 LVX655520 MFT655520 MPP655520 MZL655520 NJH655520 NTD655520 OCZ655520 OMV655520 OWR655520 PGN655520 PQJ655520 QAF655520 QKB655520 QTX655520 RDT655520 RNP655520 RXL655520 SHH655520 SRD655520 TAZ655520 TKV655520 TUR655520 UEN655520 UOJ655520 UYF655520 VIB655520 VRX655520 WBT655520 WLP655520 WVL655520 D721057 IZ721056 SV721056 ACR721056 AMN721056 AWJ721056 BGF721056 BQB721056 BZX721056 CJT721056 CTP721056 DDL721056 DNH721056 DXD721056 EGZ721056 EQV721056 FAR721056 FKN721056 FUJ721056 GEF721056 GOB721056 GXX721056 HHT721056 HRP721056 IBL721056 ILH721056 IVD721056 JEZ721056 JOV721056 JYR721056 KIN721056 KSJ721056 LCF721056 LMB721056 LVX721056 MFT721056 MPP721056 MZL721056 NJH721056 NTD721056 OCZ721056 OMV721056 OWR721056 PGN721056 PQJ721056 QAF721056 QKB721056 QTX721056 RDT721056 RNP721056 RXL721056 SHH721056 SRD721056 TAZ721056 TKV721056 TUR721056 UEN721056 UOJ721056 UYF721056 VIB721056 VRX721056 WBT721056 WLP721056 WVL721056 D786593 IZ786592 SV786592 ACR786592 AMN786592 AWJ786592 BGF786592 BQB786592 BZX786592 CJT786592 CTP786592 DDL786592 DNH786592 DXD786592 EGZ786592 EQV786592 FAR786592 FKN786592 FUJ786592 GEF786592 GOB786592 GXX786592 HHT786592 HRP786592 IBL786592 ILH786592 IVD786592 JEZ786592 JOV786592 JYR786592 KIN786592 KSJ786592 LCF786592 LMB786592 LVX786592 MFT786592 MPP786592 MZL786592 NJH786592 NTD786592 OCZ786592 OMV786592 OWR786592 PGN786592 PQJ786592 QAF786592 QKB786592 QTX786592 RDT786592 RNP786592 RXL786592 SHH786592 SRD786592 TAZ786592 TKV786592 TUR786592 UEN786592 UOJ786592 UYF786592 VIB786592 VRX786592 WBT786592 WLP786592 WVL786592 D852129 IZ852128 SV852128 ACR852128 AMN852128 AWJ852128 BGF852128 BQB852128 BZX852128 CJT852128 CTP852128 DDL852128 DNH852128 DXD852128 EGZ852128 EQV852128 FAR852128 FKN852128 FUJ852128 GEF852128 GOB852128 GXX852128 HHT852128 HRP852128 IBL852128 ILH852128 IVD852128 JEZ852128 JOV852128 JYR852128 KIN852128 KSJ852128 LCF852128 LMB852128 LVX852128 MFT852128 MPP852128 MZL852128 NJH852128 NTD852128 OCZ852128 OMV852128 OWR852128 PGN852128 PQJ852128 QAF852128 QKB852128 QTX852128 RDT852128 RNP852128 RXL852128 SHH852128 SRD852128 TAZ852128 TKV852128 TUR852128 UEN852128 UOJ852128 UYF852128 VIB852128 VRX852128 WBT852128 WLP852128 WVL852128 D917665 IZ917664 SV917664 ACR917664 AMN917664 AWJ917664 BGF917664 BQB917664 BZX917664 CJT917664 CTP917664 DDL917664 DNH917664 DXD917664 EGZ917664 EQV917664 FAR917664 FKN917664 FUJ917664 GEF917664 GOB917664 GXX917664 HHT917664 HRP917664 IBL917664 ILH917664 IVD917664 JEZ917664 JOV917664 JYR917664 KIN917664 KSJ917664 LCF917664 LMB917664 LVX917664 MFT917664 MPP917664 MZL917664 NJH917664 NTD917664 OCZ917664 OMV917664 OWR917664 PGN917664 PQJ917664 QAF917664 QKB917664 QTX917664 RDT917664 RNP917664 RXL917664 SHH917664 SRD917664 TAZ917664 TKV917664 TUR917664 UEN917664 UOJ917664 UYF917664 VIB917664 VRX917664 WBT917664 WLP917664 WVL917664 D983201 IZ983200 SV983200 ACR983200 AMN983200 AWJ983200 BGF983200 BQB983200 BZX983200 CJT983200 CTP983200 DDL983200 DNH983200 DXD983200 EGZ983200 EQV983200 FAR983200 FKN983200 FUJ983200 GEF983200 GOB983200 GXX983200 HHT983200 HRP983200 IBL983200 ILH983200 IVD983200 JEZ983200 JOV983200 JYR983200 KIN983200 KSJ983200 LCF983200 LMB983200 LVX983200 MFT983200 MPP983200 MZL983200 NJH983200 NTD983200 OCZ983200 OMV983200 OWR983200 PGN983200 PQJ983200 QAF983200 QKB983200 QTX983200 RDT983200 RNP983200 RXL983200 SHH983200 SRD983200 TAZ983200 TKV983200 TUR983200 UEN983200 UOJ983200 UYF983200 VIB983200 VRX983200 WBT983200 WLP983200 WVL983200 D175 IZ174 SV174 ACR174 AMN174 AWJ174 BGF174 BQB174 BZX174 CJT174 CTP174 DDL174 DNH174 DXD174 EGZ174 EQV174 FAR174 FKN174 FUJ174 GEF174 GOB174 GXX174 HHT174 HRP174 IBL174 ILH174 IVD174 JEZ174 JOV174 JYR174 KIN174 KSJ174 LCF174 LMB174 LVX174 MFT174 MPP174 MZL174 NJH174 NTD174 OCZ174 OMV174 OWR174 PGN174 PQJ174 QAF174 QKB174 QTX174 RDT174 RNP174 RXL174 SHH174 SRD174 TAZ174 TKV174 TUR174 UEN174 UOJ174 UYF174 VIB174 VRX174 WBT174 WLP174 WVL174 D65703 IZ65702 SV65702 ACR65702 AMN65702 AWJ65702 BGF65702 BQB65702 BZX65702 CJT65702 CTP65702 DDL65702 DNH65702 DXD65702 EGZ65702 EQV65702 FAR65702 FKN65702 FUJ65702 GEF65702 GOB65702 GXX65702 HHT65702 HRP65702 IBL65702 ILH65702 IVD65702 JEZ65702 JOV65702 JYR65702 KIN65702 KSJ65702 LCF65702 LMB65702 LVX65702 MFT65702 MPP65702 MZL65702 NJH65702 NTD65702 OCZ65702 OMV65702 OWR65702 PGN65702 PQJ65702 QAF65702 QKB65702 QTX65702 RDT65702 RNP65702 RXL65702 SHH65702 SRD65702 TAZ65702 TKV65702 TUR65702 UEN65702 UOJ65702 UYF65702 VIB65702 VRX65702 WBT65702 WLP65702 WVL65702 D131239 IZ131238 SV131238 ACR131238 AMN131238 AWJ131238 BGF131238 BQB131238 BZX131238 CJT131238 CTP131238 DDL131238 DNH131238 DXD131238 EGZ131238 EQV131238 FAR131238 FKN131238 FUJ131238 GEF131238 GOB131238 GXX131238 HHT131238 HRP131238 IBL131238 ILH131238 IVD131238 JEZ131238 JOV131238 JYR131238 KIN131238 KSJ131238 LCF131238 LMB131238 LVX131238 MFT131238 MPP131238 MZL131238 NJH131238 NTD131238 OCZ131238 OMV131238 OWR131238 PGN131238 PQJ131238 QAF131238 QKB131238 QTX131238 RDT131238 RNP131238 RXL131238 SHH131238 SRD131238 TAZ131238 TKV131238 TUR131238 UEN131238 UOJ131238 UYF131238 VIB131238 VRX131238 WBT131238 WLP131238 WVL131238 D196775 IZ196774 SV196774 ACR196774 AMN196774 AWJ196774 BGF196774 BQB196774 BZX196774 CJT196774 CTP196774 DDL196774 DNH196774 DXD196774 EGZ196774 EQV196774 FAR196774 FKN196774 FUJ196774 GEF196774 GOB196774 GXX196774 HHT196774 HRP196774 IBL196774 ILH196774 IVD196774 JEZ196774 JOV196774 JYR196774 KIN196774 KSJ196774 LCF196774 LMB196774 LVX196774 MFT196774 MPP196774 MZL196774 NJH196774 NTD196774 OCZ196774 OMV196774 OWR196774 PGN196774 PQJ196774 QAF196774 QKB196774 QTX196774 RDT196774 RNP196774 RXL196774 SHH196774 SRD196774 TAZ196774 TKV196774 TUR196774 UEN196774 UOJ196774 UYF196774 VIB196774 VRX196774 WBT196774 WLP196774 WVL196774 D262311 IZ262310 SV262310 ACR262310 AMN262310 AWJ262310 BGF262310 BQB262310 BZX262310 CJT262310 CTP262310 DDL262310 DNH262310 DXD262310 EGZ262310 EQV262310 FAR262310 FKN262310 FUJ262310 GEF262310 GOB262310 GXX262310 HHT262310 HRP262310 IBL262310 ILH262310 IVD262310 JEZ262310 JOV262310 JYR262310 KIN262310 KSJ262310 LCF262310 LMB262310 LVX262310 MFT262310 MPP262310 MZL262310 NJH262310 NTD262310 OCZ262310 OMV262310 OWR262310 PGN262310 PQJ262310 QAF262310 QKB262310 QTX262310 RDT262310 RNP262310 RXL262310 SHH262310 SRD262310 TAZ262310 TKV262310 TUR262310 UEN262310 UOJ262310 UYF262310 VIB262310 VRX262310 WBT262310 WLP262310 WVL262310 D327847 IZ327846 SV327846 ACR327846 AMN327846 AWJ327846 BGF327846 BQB327846 BZX327846 CJT327846 CTP327846 DDL327846 DNH327846 DXD327846 EGZ327846 EQV327846 FAR327846 FKN327846 FUJ327846 GEF327846 GOB327846 GXX327846 HHT327846 HRP327846 IBL327846 ILH327846 IVD327846 JEZ327846 JOV327846 JYR327846 KIN327846 KSJ327846 LCF327846 LMB327846 LVX327846 MFT327846 MPP327846 MZL327846 NJH327846 NTD327846 OCZ327846 OMV327846 OWR327846 PGN327846 PQJ327846 QAF327846 QKB327846 QTX327846 RDT327846 RNP327846 RXL327846 SHH327846 SRD327846 TAZ327846 TKV327846 TUR327846 UEN327846 UOJ327846 UYF327846 VIB327846 VRX327846 WBT327846 WLP327846 WVL327846 D393383 IZ393382 SV393382 ACR393382 AMN393382 AWJ393382 BGF393382 BQB393382 BZX393382 CJT393382 CTP393382 DDL393382 DNH393382 DXD393382 EGZ393382 EQV393382 FAR393382 FKN393382 FUJ393382 GEF393382 GOB393382 GXX393382 HHT393382 HRP393382 IBL393382 ILH393382 IVD393382 JEZ393382 JOV393382 JYR393382 KIN393382 KSJ393382 LCF393382 LMB393382 LVX393382 MFT393382 MPP393382 MZL393382 NJH393382 NTD393382 OCZ393382 OMV393382 OWR393382 PGN393382 PQJ393382 QAF393382 QKB393382 QTX393382 RDT393382 RNP393382 RXL393382 SHH393382 SRD393382 TAZ393382 TKV393382 TUR393382 UEN393382 UOJ393382 UYF393382 VIB393382 VRX393382 WBT393382 WLP393382 WVL393382 D458919 IZ458918 SV458918 ACR458918 AMN458918 AWJ458918 BGF458918 BQB458918 BZX458918 CJT458918 CTP458918 DDL458918 DNH458918 DXD458918 EGZ458918 EQV458918 FAR458918 FKN458918 FUJ458918 GEF458918 GOB458918 GXX458918 HHT458918 HRP458918 IBL458918 ILH458918 IVD458918 JEZ458918 JOV458918 JYR458918 KIN458918 KSJ458918 LCF458918 LMB458918 LVX458918 MFT458918 MPP458918 MZL458918 NJH458918 NTD458918 OCZ458918 OMV458918 OWR458918 PGN458918 PQJ458918 QAF458918 QKB458918 QTX458918 RDT458918 RNP458918 RXL458918 SHH458918 SRD458918 TAZ458918 TKV458918 TUR458918 UEN458918 UOJ458918 UYF458918 VIB458918 VRX458918 WBT458918 WLP458918 WVL458918 D524455 IZ524454 SV524454 ACR524454 AMN524454 AWJ524454 BGF524454 BQB524454 BZX524454 CJT524454 CTP524454 DDL524454 DNH524454 DXD524454 EGZ524454 EQV524454 FAR524454 FKN524454 FUJ524454 GEF524454 GOB524454 GXX524454 HHT524454 HRP524454 IBL524454 ILH524454 IVD524454 JEZ524454 JOV524454 JYR524454 KIN524454 KSJ524454 LCF524454 LMB524454 LVX524454 MFT524454 MPP524454 MZL524454 NJH524454 NTD524454 OCZ524454 OMV524454 OWR524454 PGN524454 PQJ524454 QAF524454 QKB524454 QTX524454 RDT524454 RNP524454 RXL524454 SHH524454 SRD524454 TAZ524454 TKV524454 TUR524454 UEN524454 UOJ524454 UYF524454 VIB524454 VRX524454 WBT524454 WLP524454 WVL524454 D589991 IZ589990 SV589990 ACR589990 AMN589990 AWJ589990 BGF589990 BQB589990 BZX589990 CJT589990 CTP589990 DDL589990 DNH589990 DXD589990 EGZ589990 EQV589990 FAR589990 FKN589990 FUJ589990 GEF589990 GOB589990 GXX589990 HHT589990 HRP589990 IBL589990 ILH589990 IVD589990 JEZ589990 JOV589990 JYR589990 KIN589990 KSJ589990 LCF589990 LMB589990 LVX589990 MFT589990 MPP589990 MZL589990 NJH589990 NTD589990 OCZ589990 OMV589990 OWR589990 PGN589990 PQJ589990 QAF589990 QKB589990 QTX589990 RDT589990 RNP589990 RXL589990 SHH589990 SRD589990 TAZ589990 TKV589990 TUR589990 UEN589990 UOJ589990 UYF589990 VIB589990 VRX589990 WBT589990 WLP589990 WVL589990 D655527 IZ655526 SV655526 ACR655526 AMN655526 AWJ655526 BGF655526 BQB655526 BZX655526 CJT655526 CTP655526 DDL655526 DNH655526 DXD655526 EGZ655526 EQV655526 FAR655526 FKN655526 FUJ655526 GEF655526 GOB655526 GXX655526 HHT655526 HRP655526 IBL655526 ILH655526 IVD655526 JEZ655526 JOV655526 JYR655526 KIN655526 KSJ655526 LCF655526 LMB655526 LVX655526 MFT655526 MPP655526 MZL655526 NJH655526 NTD655526 OCZ655526 OMV655526 OWR655526 PGN655526 PQJ655526 QAF655526 QKB655526 QTX655526 RDT655526 RNP655526 RXL655526 SHH655526 SRD655526 TAZ655526 TKV655526 TUR655526 UEN655526 UOJ655526 UYF655526 VIB655526 VRX655526 WBT655526 WLP655526 WVL655526 D721063 IZ721062 SV721062 ACR721062 AMN721062 AWJ721062 BGF721062 BQB721062 BZX721062 CJT721062 CTP721062 DDL721062 DNH721062 DXD721062 EGZ721062 EQV721062 FAR721062 FKN721062 FUJ721062 GEF721062 GOB721062 GXX721062 HHT721062 HRP721062 IBL721062 ILH721062 IVD721062 JEZ721062 JOV721062 JYR721062 KIN721062 KSJ721062 LCF721062 LMB721062 LVX721062 MFT721062 MPP721062 MZL721062 NJH721062 NTD721062 OCZ721062 OMV721062 OWR721062 PGN721062 PQJ721062 QAF721062 QKB721062 QTX721062 RDT721062 RNP721062 RXL721062 SHH721062 SRD721062 TAZ721062 TKV721062 TUR721062 UEN721062 UOJ721062 UYF721062 VIB721062 VRX721062 WBT721062 WLP721062 WVL721062 D786599 IZ786598 SV786598 ACR786598 AMN786598 AWJ786598 BGF786598 BQB786598 BZX786598 CJT786598 CTP786598 DDL786598 DNH786598 DXD786598 EGZ786598 EQV786598 FAR786598 FKN786598 FUJ786598 GEF786598 GOB786598 GXX786598 HHT786598 HRP786598 IBL786598 ILH786598 IVD786598 JEZ786598 JOV786598 JYR786598 KIN786598 KSJ786598 LCF786598 LMB786598 LVX786598 MFT786598 MPP786598 MZL786598 NJH786598 NTD786598 OCZ786598 OMV786598 OWR786598 PGN786598 PQJ786598 QAF786598 QKB786598 QTX786598 RDT786598 RNP786598 RXL786598 SHH786598 SRD786598 TAZ786598 TKV786598 TUR786598 UEN786598 UOJ786598 UYF786598 VIB786598 VRX786598 WBT786598 WLP786598 WVL786598 D852135 IZ852134 SV852134 ACR852134 AMN852134 AWJ852134 BGF852134 BQB852134 BZX852134 CJT852134 CTP852134 DDL852134 DNH852134 DXD852134 EGZ852134 EQV852134 FAR852134 FKN852134 FUJ852134 GEF852134 GOB852134 GXX852134 HHT852134 HRP852134 IBL852134 ILH852134 IVD852134 JEZ852134 JOV852134 JYR852134 KIN852134 KSJ852134 LCF852134 LMB852134 LVX852134 MFT852134 MPP852134 MZL852134 NJH852134 NTD852134 OCZ852134 OMV852134 OWR852134 PGN852134 PQJ852134 QAF852134 QKB852134 QTX852134 RDT852134 RNP852134 RXL852134 SHH852134 SRD852134 TAZ852134 TKV852134 TUR852134 UEN852134 UOJ852134 UYF852134 VIB852134 VRX852134 WBT852134 WLP852134 WVL852134 D917671 IZ917670 SV917670 ACR917670 AMN917670 AWJ917670 BGF917670 BQB917670 BZX917670 CJT917670 CTP917670 DDL917670 DNH917670 DXD917670 EGZ917670 EQV917670 FAR917670 FKN917670 FUJ917670 GEF917670 GOB917670 GXX917670 HHT917670 HRP917670 IBL917670 ILH917670 IVD917670 JEZ917670 JOV917670 JYR917670 KIN917670 KSJ917670 LCF917670 LMB917670 LVX917670 MFT917670 MPP917670 MZL917670 NJH917670 NTD917670 OCZ917670 OMV917670 OWR917670 PGN917670 PQJ917670 QAF917670 QKB917670 QTX917670 RDT917670 RNP917670 RXL917670 SHH917670 SRD917670 TAZ917670 TKV917670 TUR917670 UEN917670 UOJ917670 UYF917670 VIB917670 VRX917670 WBT917670 WLP917670 WVL917670 D983207 IZ983206 SV983206 ACR983206 AMN983206 AWJ983206 BGF983206 BQB983206 BZX983206 CJT983206 CTP983206 DDL983206 DNH983206 DXD983206 EGZ983206 EQV983206 FAR983206 FKN983206 FUJ983206 GEF983206 GOB983206 GXX983206 HHT983206 HRP983206 IBL983206 ILH983206 IVD983206 JEZ983206 JOV983206 JYR983206 KIN983206 KSJ983206 LCF983206 LMB983206 LVX983206 MFT983206 MPP983206 MZL983206 NJH983206 NTD983206 OCZ983206 OMV983206 OWR983206 PGN983206 PQJ983206 QAF983206 QKB983206 QTX983206 RDT983206 RNP983206 RXL983206 SHH983206 SRD983206 TAZ983206 TKV983206 TUR983206 UEN983206 UOJ983206 UYF983206 VIB983206 VRX983206 WBT983206 WLP983206 WVL983206">
      <formula1>0</formula1>
      <formula2>0</formula2>
    </dataValidation>
    <dataValidation allowBlank="1" showInputMessage="1" showErrorMessage="1" prompt="Especificar origen de dicho recurso: Federal, Estatal, Municipal, Particulares." sqref="C169 IY168 SU168 ACQ168 AMM168 AWI168 BGE168 BQA168 BZW168 CJS168 CTO168 DDK168 DNG168 DXC168 EGY168 EQU168 FAQ168 FKM168 FUI168 GEE168 GOA168 GXW168 HHS168 HRO168 IBK168 ILG168 IVC168 JEY168 JOU168 JYQ168 KIM168 KSI168 LCE168 LMA168 LVW168 MFS168 MPO168 MZK168 NJG168 NTC168 OCY168 OMU168 OWQ168 PGM168 PQI168 QAE168 QKA168 QTW168 RDS168 RNO168 RXK168 SHG168 SRC168 TAY168 TKU168 TUQ168 UEM168 UOI168 UYE168 VIA168 VRW168 WBS168 WLO168 WVK168 C65697 IY65696 SU65696 ACQ65696 AMM65696 AWI65696 BGE65696 BQA65696 BZW65696 CJS65696 CTO65696 DDK65696 DNG65696 DXC65696 EGY65696 EQU65696 FAQ65696 FKM65696 FUI65696 GEE65696 GOA65696 GXW65696 HHS65696 HRO65696 IBK65696 ILG65696 IVC65696 JEY65696 JOU65696 JYQ65696 KIM65696 KSI65696 LCE65696 LMA65696 LVW65696 MFS65696 MPO65696 MZK65696 NJG65696 NTC65696 OCY65696 OMU65696 OWQ65696 PGM65696 PQI65696 QAE65696 QKA65696 QTW65696 RDS65696 RNO65696 RXK65696 SHG65696 SRC65696 TAY65696 TKU65696 TUQ65696 UEM65696 UOI65696 UYE65696 VIA65696 VRW65696 WBS65696 WLO65696 WVK65696 C131233 IY131232 SU131232 ACQ131232 AMM131232 AWI131232 BGE131232 BQA131232 BZW131232 CJS131232 CTO131232 DDK131232 DNG131232 DXC131232 EGY131232 EQU131232 FAQ131232 FKM131232 FUI131232 GEE131232 GOA131232 GXW131232 HHS131232 HRO131232 IBK131232 ILG131232 IVC131232 JEY131232 JOU131232 JYQ131232 KIM131232 KSI131232 LCE131232 LMA131232 LVW131232 MFS131232 MPO131232 MZK131232 NJG131232 NTC131232 OCY131232 OMU131232 OWQ131232 PGM131232 PQI131232 QAE131232 QKA131232 QTW131232 RDS131232 RNO131232 RXK131232 SHG131232 SRC131232 TAY131232 TKU131232 TUQ131232 UEM131232 UOI131232 UYE131232 VIA131232 VRW131232 WBS131232 WLO131232 WVK131232 C196769 IY196768 SU196768 ACQ196768 AMM196768 AWI196768 BGE196768 BQA196768 BZW196768 CJS196768 CTO196768 DDK196768 DNG196768 DXC196768 EGY196768 EQU196768 FAQ196768 FKM196768 FUI196768 GEE196768 GOA196768 GXW196768 HHS196768 HRO196768 IBK196768 ILG196768 IVC196768 JEY196768 JOU196768 JYQ196768 KIM196768 KSI196768 LCE196768 LMA196768 LVW196768 MFS196768 MPO196768 MZK196768 NJG196768 NTC196768 OCY196768 OMU196768 OWQ196768 PGM196768 PQI196768 QAE196768 QKA196768 QTW196768 RDS196768 RNO196768 RXK196768 SHG196768 SRC196768 TAY196768 TKU196768 TUQ196768 UEM196768 UOI196768 UYE196768 VIA196768 VRW196768 WBS196768 WLO196768 WVK196768 C262305 IY262304 SU262304 ACQ262304 AMM262304 AWI262304 BGE262304 BQA262304 BZW262304 CJS262304 CTO262304 DDK262304 DNG262304 DXC262304 EGY262304 EQU262304 FAQ262304 FKM262304 FUI262304 GEE262304 GOA262304 GXW262304 HHS262304 HRO262304 IBK262304 ILG262304 IVC262304 JEY262304 JOU262304 JYQ262304 KIM262304 KSI262304 LCE262304 LMA262304 LVW262304 MFS262304 MPO262304 MZK262304 NJG262304 NTC262304 OCY262304 OMU262304 OWQ262304 PGM262304 PQI262304 QAE262304 QKA262304 QTW262304 RDS262304 RNO262304 RXK262304 SHG262304 SRC262304 TAY262304 TKU262304 TUQ262304 UEM262304 UOI262304 UYE262304 VIA262304 VRW262304 WBS262304 WLO262304 WVK262304 C327841 IY327840 SU327840 ACQ327840 AMM327840 AWI327840 BGE327840 BQA327840 BZW327840 CJS327840 CTO327840 DDK327840 DNG327840 DXC327840 EGY327840 EQU327840 FAQ327840 FKM327840 FUI327840 GEE327840 GOA327840 GXW327840 HHS327840 HRO327840 IBK327840 ILG327840 IVC327840 JEY327840 JOU327840 JYQ327840 KIM327840 KSI327840 LCE327840 LMA327840 LVW327840 MFS327840 MPO327840 MZK327840 NJG327840 NTC327840 OCY327840 OMU327840 OWQ327840 PGM327840 PQI327840 QAE327840 QKA327840 QTW327840 RDS327840 RNO327840 RXK327840 SHG327840 SRC327840 TAY327840 TKU327840 TUQ327840 UEM327840 UOI327840 UYE327840 VIA327840 VRW327840 WBS327840 WLO327840 WVK327840 C393377 IY393376 SU393376 ACQ393376 AMM393376 AWI393376 BGE393376 BQA393376 BZW393376 CJS393376 CTO393376 DDK393376 DNG393376 DXC393376 EGY393376 EQU393376 FAQ393376 FKM393376 FUI393376 GEE393376 GOA393376 GXW393376 HHS393376 HRO393376 IBK393376 ILG393376 IVC393376 JEY393376 JOU393376 JYQ393376 KIM393376 KSI393376 LCE393376 LMA393376 LVW393376 MFS393376 MPO393376 MZK393376 NJG393376 NTC393376 OCY393376 OMU393376 OWQ393376 PGM393376 PQI393376 QAE393376 QKA393376 QTW393376 RDS393376 RNO393376 RXK393376 SHG393376 SRC393376 TAY393376 TKU393376 TUQ393376 UEM393376 UOI393376 UYE393376 VIA393376 VRW393376 WBS393376 WLO393376 WVK393376 C458913 IY458912 SU458912 ACQ458912 AMM458912 AWI458912 BGE458912 BQA458912 BZW458912 CJS458912 CTO458912 DDK458912 DNG458912 DXC458912 EGY458912 EQU458912 FAQ458912 FKM458912 FUI458912 GEE458912 GOA458912 GXW458912 HHS458912 HRO458912 IBK458912 ILG458912 IVC458912 JEY458912 JOU458912 JYQ458912 KIM458912 KSI458912 LCE458912 LMA458912 LVW458912 MFS458912 MPO458912 MZK458912 NJG458912 NTC458912 OCY458912 OMU458912 OWQ458912 PGM458912 PQI458912 QAE458912 QKA458912 QTW458912 RDS458912 RNO458912 RXK458912 SHG458912 SRC458912 TAY458912 TKU458912 TUQ458912 UEM458912 UOI458912 UYE458912 VIA458912 VRW458912 WBS458912 WLO458912 WVK458912 C524449 IY524448 SU524448 ACQ524448 AMM524448 AWI524448 BGE524448 BQA524448 BZW524448 CJS524448 CTO524448 DDK524448 DNG524448 DXC524448 EGY524448 EQU524448 FAQ524448 FKM524448 FUI524448 GEE524448 GOA524448 GXW524448 HHS524448 HRO524448 IBK524448 ILG524448 IVC524448 JEY524448 JOU524448 JYQ524448 KIM524448 KSI524448 LCE524448 LMA524448 LVW524448 MFS524448 MPO524448 MZK524448 NJG524448 NTC524448 OCY524448 OMU524448 OWQ524448 PGM524448 PQI524448 QAE524448 QKA524448 QTW524448 RDS524448 RNO524448 RXK524448 SHG524448 SRC524448 TAY524448 TKU524448 TUQ524448 UEM524448 UOI524448 UYE524448 VIA524448 VRW524448 WBS524448 WLO524448 WVK524448 C589985 IY589984 SU589984 ACQ589984 AMM589984 AWI589984 BGE589984 BQA589984 BZW589984 CJS589984 CTO589984 DDK589984 DNG589984 DXC589984 EGY589984 EQU589984 FAQ589984 FKM589984 FUI589984 GEE589984 GOA589984 GXW589984 HHS589984 HRO589984 IBK589984 ILG589984 IVC589984 JEY589984 JOU589984 JYQ589984 KIM589984 KSI589984 LCE589984 LMA589984 LVW589984 MFS589984 MPO589984 MZK589984 NJG589984 NTC589984 OCY589984 OMU589984 OWQ589984 PGM589984 PQI589984 QAE589984 QKA589984 QTW589984 RDS589984 RNO589984 RXK589984 SHG589984 SRC589984 TAY589984 TKU589984 TUQ589984 UEM589984 UOI589984 UYE589984 VIA589984 VRW589984 WBS589984 WLO589984 WVK589984 C655521 IY655520 SU655520 ACQ655520 AMM655520 AWI655520 BGE655520 BQA655520 BZW655520 CJS655520 CTO655520 DDK655520 DNG655520 DXC655520 EGY655520 EQU655520 FAQ655520 FKM655520 FUI655520 GEE655520 GOA655520 GXW655520 HHS655520 HRO655520 IBK655520 ILG655520 IVC655520 JEY655520 JOU655520 JYQ655520 KIM655520 KSI655520 LCE655520 LMA655520 LVW655520 MFS655520 MPO655520 MZK655520 NJG655520 NTC655520 OCY655520 OMU655520 OWQ655520 PGM655520 PQI655520 QAE655520 QKA655520 QTW655520 RDS655520 RNO655520 RXK655520 SHG655520 SRC655520 TAY655520 TKU655520 TUQ655520 UEM655520 UOI655520 UYE655520 VIA655520 VRW655520 WBS655520 WLO655520 WVK655520 C721057 IY721056 SU721056 ACQ721056 AMM721056 AWI721056 BGE721056 BQA721056 BZW721056 CJS721056 CTO721056 DDK721056 DNG721056 DXC721056 EGY721056 EQU721056 FAQ721056 FKM721056 FUI721056 GEE721056 GOA721056 GXW721056 HHS721056 HRO721056 IBK721056 ILG721056 IVC721056 JEY721056 JOU721056 JYQ721056 KIM721056 KSI721056 LCE721056 LMA721056 LVW721056 MFS721056 MPO721056 MZK721056 NJG721056 NTC721056 OCY721056 OMU721056 OWQ721056 PGM721056 PQI721056 QAE721056 QKA721056 QTW721056 RDS721056 RNO721056 RXK721056 SHG721056 SRC721056 TAY721056 TKU721056 TUQ721056 UEM721056 UOI721056 UYE721056 VIA721056 VRW721056 WBS721056 WLO721056 WVK721056 C786593 IY786592 SU786592 ACQ786592 AMM786592 AWI786592 BGE786592 BQA786592 BZW786592 CJS786592 CTO786592 DDK786592 DNG786592 DXC786592 EGY786592 EQU786592 FAQ786592 FKM786592 FUI786592 GEE786592 GOA786592 GXW786592 HHS786592 HRO786592 IBK786592 ILG786592 IVC786592 JEY786592 JOU786592 JYQ786592 KIM786592 KSI786592 LCE786592 LMA786592 LVW786592 MFS786592 MPO786592 MZK786592 NJG786592 NTC786592 OCY786592 OMU786592 OWQ786592 PGM786592 PQI786592 QAE786592 QKA786592 QTW786592 RDS786592 RNO786592 RXK786592 SHG786592 SRC786592 TAY786592 TKU786592 TUQ786592 UEM786592 UOI786592 UYE786592 VIA786592 VRW786592 WBS786592 WLO786592 WVK786592 C852129 IY852128 SU852128 ACQ852128 AMM852128 AWI852128 BGE852128 BQA852128 BZW852128 CJS852128 CTO852128 DDK852128 DNG852128 DXC852128 EGY852128 EQU852128 FAQ852128 FKM852128 FUI852128 GEE852128 GOA852128 GXW852128 HHS852128 HRO852128 IBK852128 ILG852128 IVC852128 JEY852128 JOU852128 JYQ852128 KIM852128 KSI852128 LCE852128 LMA852128 LVW852128 MFS852128 MPO852128 MZK852128 NJG852128 NTC852128 OCY852128 OMU852128 OWQ852128 PGM852128 PQI852128 QAE852128 QKA852128 QTW852128 RDS852128 RNO852128 RXK852128 SHG852128 SRC852128 TAY852128 TKU852128 TUQ852128 UEM852128 UOI852128 UYE852128 VIA852128 VRW852128 WBS852128 WLO852128 WVK852128 C917665 IY917664 SU917664 ACQ917664 AMM917664 AWI917664 BGE917664 BQA917664 BZW917664 CJS917664 CTO917664 DDK917664 DNG917664 DXC917664 EGY917664 EQU917664 FAQ917664 FKM917664 FUI917664 GEE917664 GOA917664 GXW917664 HHS917664 HRO917664 IBK917664 ILG917664 IVC917664 JEY917664 JOU917664 JYQ917664 KIM917664 KSI917664 LCE917664 LMA917664 LVW917664 MFS917664 MPO917664 MZK917664 NJG917664 NTC917664 OCY917664 OMU917664 OWQ917664 PGM917664 PQI917664 QAE917664 QKA917664 QTW917664 RDS917664 RNO917664 RXK917664 SHG917664 SRC917664 TAY917664 TKU917664 TUQ917664 UEM917664 UOI917664 UYE917664 VIA917664 VRW917664 WBS917664 WLO917664 WVK917664 C983201 IY983200 SU983200 ACQ983200 AMM983200 AWI983200 BGE983200 BQA983200 BZW983200 CJS983200 CTO983200 DDK983200 DNG983200 DXC983200 EGY983200 EQU983200 FAQ983200 FKM983200 FUI983200 GEE983200 GOA983200 GXW983200 HHS983200 HRO983200 IBK983200 ILG983200 IVC983200 JEY983200 JOU983200 JYQ983200 KIM983200 KSI983200 LCE983200 LMA983200 LVW983200 MFS983200 MPO983200 MZK983200 NJG983200 NTC983200 OCY983200 OMU983200 OWQ983200 PGM983200 PQI983200 QAE983200 QKA983200 QTW983200 RDS983200 RNO983200 RXK983200 SHG983200 SRC983200 TAY983200 TKU983200 TUQ983200 UEM983200 UOI983200 UYE983200 VIA983200 VRW983200 WBS983200 WLO983200 WVK983200 C175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C65703 IY65702 SU65702 ACQ65702 AMM65702 AWI65702 BGE65702 BQA65702 BZW65702 CJS65702 CTO65702 DDK65702 DNG65702 DXC65702 EGY65702 EQU65702 FAQ65702 FKM65702 FUI65702 GEE65702 GOA65702 GXW65702 HHS65702 HRO65702 IBK65702 ILG65702 IVC65702 JEY65702 JOU65702 JYQ65702 KIM65702 KSI65702 LCE65702 LMA65702 LVW65702 MFS65702 MPO65702 MZK65702 NJG65702 NTC65702 OCY65702 OMU65702 OWQ65702 PGM65702 PQI65702 QAE65702 QKA65702 QTW65702 RDS65702 RNO65702 RXK65702 SHG65702 SRC65702 TAY65702 TKU65702 TUQ65702 UEM65702 UOI65702 UYE65702 VIA65702 VRW65702 WBS65702 WLO65702 WVK65702 C131239 IY131238 SU131238 ACQ131238 AMM131238 AWI131238 BGE131238 BQA131238 BZW131238 CJS131238 CTO131238 DDK131238 DNG131238 DXC131238 EGY131238 EQU131238 FAQ131238 FKM131238 FUI131238 GEE131238 GOA131238 GXW131238 HHS131238 HRO131238 IBK131238 ILG131238 IVC131238 JEY131238 JOU131238 JYQ131238 KIM131238 KSI131238 LCE131238 LMA131238 LVW131238 MFS131238 MPO131238 MZK131238 NJG131238 NTC131238 OCY131238 OMU131238 OWQ131238 PGM131238 PQI131238 QAE131238 QKA131238 QTW131238 RDS131238 RNO131238 RXK131238 SHG131238 SRC131238 TAY131238 TKU131238 TUQ131238 UEM131238 UOI131238 UYE131238 VIA131238 VRW131238 WBS131238 WLO131238 WVK131238 C196775 IY196774 SU196774 ACQ196774 AMM196774 AWI196774 BGE196774 BQA196774 BZW196774 CJS196774 CTO196774 DDK196774 DNG196774 DXC196774 EGY196774 EQU196774 FAQ196774 FKM196774 FUI196774 GEE196774 GOA196774 GXW196774 HHS196774 HRO196774 IBK196774 ILG196774 IVC196774 JEY196774 JOU196774 JYQ196774 KIM196774 KSI196774 LCE196774 LMA196774 LVW196774 MFS196774 MPO196774 MZK196774 NJG196774 NTC196774 OCY196774 OMU196774 OWQ196774 PGM196774 PQI196774 QAE196774 QKA196774 QTW196774 RDS196774 RNO196774 RXK196774 SHG196774 SRC196774 TAY196774 TKU196774 TUQ196774 UEM196774 UOI196774 UYE196774 VIA196774 VRW196774 WBS196774 WLO196774 WVK196774 C262311 IY262310 SU262310 ACQ262310 AMM262310 AWI262310 BGE262310 BQA262310 BZW262310 CJS262310 CTO262310 DDK262310 DNG262310 DXC262310 EGY262310 EQU262310 FAQ262310 FKM262310 FUI262310 GEE262310 GOA262310 GXW262310 HHS262310 HRO262310 IBK262310 ILG262310 IVC262310 JEY262310 JOU262310 JYQ262310 KIM262310 KSI262310 LCE262310 LMA262310 LVW262310 MFS262310 MPO262310 MZK262310 NJG262310 NTC262310 OCY262310 OMU262310 OWQ262310 PGM262310 PQI262310 QAE262310 QKA262310 QTW262310 RDS262310 RNO262310 RXK262310 SHG262310 SRC262310 TAY262310 TKU262310 TUQ262310 UEM262310 UOI262310 UYE262310 VIA262310 VRW262310 WBS262310 WLO262310 WVK262310 C327847 IY327846 SU327846 ACQ327846 AMM327846 AWI327846 BGE327846 BQA327846 BZW327846 CJS327846 CTO327846 DDK327846 DNG327846 DXC327846 EGY327846 EQU327846 FAQ327846 FKM327846 FUI327846 GEE327846 GOA327846 GXW327846 HHS327846 HRO327846 IBK327846 ILG327846 IVC327846 JEY327846 JOU327846 JYQ327846 KIM327846 KSI327846 LCE327846 LMA327846 LVW327846 MFS327846 MPO327846 MZK327846 NJG327846 NTC327846 OCY327846 OMU327846 OWQ327846 PGM327846 PQI327846 QAE327846 QKA327846 QTW327846 RDS327846 RNO327846 RXK327846 SHG327846 SRC327846 TAY327846 TKU327846 TUQ327846 UEM327846 UOI327846 UYE327846 VIA327846 VRW327846 WBS327846 WLO327846 WVK327846 C393383 IY393382 SU393382 ACQ393382 AMM393382 AWI393382 BGE393382 BQA393382 BZW393382 CJS393382 CTO393382 DDK393382 DNG393382 DXC393382 EGY393382 EQU393382 FAQ393382 FKM393382 FUI393382 GEE393382 GOA393382 GXW393382 HHS393382 HRO393382 IBK393382 ILG393382 IVC393382 JEY393382 JOU393382 JYQ393382 KIM393382 KSI393382 LCE393382 LMA393382 LVW393382 MFS393382 MPO393382 MZK393382 NJG393382 NTC393382 OCY393382 OMU393382 OWQ393382 PGM393382 PQI393382 QAE393382 QKA393382 QTW393382 RDS393382 RNO393382 RXK393382 SHG393382 SRC393382 TAY393382 TKU393382 TUQ393382 UEM393382 UOI393382 UYE393382 VIA393382 VRW393382 WBS393382 WLO393382 WVK393382 C458919 IY458918 SU458918 ACQ458918 AMM458918 AWI458918 BGE458918 BQA458918 BZW458918 CJS458918 CTO458918 DDK458918 DNG458918 DXC458918 EGY458918 EQU458918 FAQ458918 FKM458918 FUI458918 GEE458918 GOA458918 GXW458918 HHS458918 HRO458918 IBK458918 ILG458918 IVC458918 JEY458918 JOU458918 JYQ458918 KIM458918 KSI458918 LCE458918 LMA458918 LVW458918 MFS458918 MPO458918 MZK458918 NJG458918 NTC458918 OCY458918 OMU458918 OWQ458918 PGM458918 PQI458918 QAE458918 QKA458918 QTW458918 RDS458918 RNO458918 RXK458918 SHG458918 SRC458918 TAY458918 TKU458918 TUQ458918 UEM458918 UOI458918 UYE458918 VIA458918 VRW458918 WBS458918 WLO458918 WVK458918 C524455 IY524454 SU524454 ACQ524454 AMM524454 AWI524454 BGE524454 BQA524454 BZW524454 CJS524454 CTO524454 DDK524454 DNG524454 DXC524454 EGY524454 EQU524454 FAQ524454 FKM524454 FUI524454 GEE524454 GOA524454 GXW524454 HHS524454 HRO524454 IBK524454 ILG524454 IVC524454 JEY524454 JOU524454 JYQ524454 KIM524454 KSI524454 LCE524454 LMA524454 LVW524454 MFS524454 MPO524454 MZK524454 NJG524454 NTC524454 OCY524454 OMU524454 OWQ524454 PGM524454 PQI524454 QAE524454 QKA524454 QTW524454 RDS524454 RNO524454 RXK524454 SHG524454 SRC524454 TAY524454 TKU524454 TUQ524454 UEM524454 UOI524454 UYE524454 VIA524454 VRW524454 WBS524454 WLO524454 WVK524454 C589991 IY589990 SU589990 ACQ589990 AMM589990 AWI589990 BGE589990 BQA589990 BZW589990 CJS589990 CTO589990 DDK589990 DNG589990 DXC589990 EGY589990 EQU589990 FAQ589990 FKM589990 FUI589990 GEE589990 GOA589990 GXW589990 HHS589990 HRO589990 IBK589990 ILG589990 IVC589990 JEY589990 JOU589990 JYQ589990 KIM589990 KSI589990 LCE589990 LMA589990 LVW589990 MFS589990 MPO589990 MZK589990 NJG589990 NTC589990 OCY589990 OMU589990 OWQ589990 PGM589990 PQI589990 QAE589990 QKA589990 QTW589990 RDS589990 RNO589990 RXK589990 SHG589990 SRC589990 TAY589990 TKU589990 TUQ589990 UEM589990 UOI589990 UYE589990 VIA589990 VRW589990 WBS589990 WLO589990 WVK589990 C655527 IY655526 SU655526 ACQ655526 AMM655526 AWI655526 BGE655526 BQA655526 BZW655526 CJS655526 CTO655526 DDK655526 DNG655526 DXC655526 EGY655526 EQU655526 FAQ655526 FKM655526 FUI655526 GEE655526 GOA655526 GXW655526 HHS655526 HRO655526 IBK655526 ILG655526 IVC655526 JEY655526 JOU655526 JYQ655526 KIM655526 KSI655526 LCE655526 LMA655526 LVW655526 MFS655526 MPO655526 MZK655526 NJG655526 NTC655526 OCY655526 OMU655526 OWQ655526 PGM655526 PQI655526 QAE655526 QKA655526 QTW655526 RDS655526 RNO655526 RXK655526 SHG655526 SRC655526 TAY655526 TKU655526 TUQ655526 UEM655526 UOI655526 UYE655526 VIA655526 VRW655526 WBS655526 WLO655526 WVK655526 C721063 IY721062 SU721062 ACQ721062 AMM721062 AWI721062 BGE721062 BQA721062 BZW721062 CJS721062 CTO721062 DDK721062 DNG721062 DXC721062 EGY721062 EQU721062 FAQ721062 FKM721062 FUI721062 GEE721062 GOA721062 GXW721062 HHS721062 HRO721062 IBK721062 ILG721062 IVC721062 JEY721062 JOU721062 JYQ721062 KIM721062 KSI721062 LCE721062 LMA721062 LVW721062 MFS721062 MPO721062 MZK721062 NJG721062 NTC721062 OCY721062 OMU721062 OWQ721062 PGM721062 PQI721062 QAE721062 QKA721062 QTW721062 RDS721062 RNO721062 RXK721062 SHG721062 SRC721062 TAY721062 TKU721062 TUQ721062 UEM721062 UOI721062 UYE721062 VIA721062 VRW721062 WBS721062 WLO721062 WVK721062 C786599 IY786598 SU786598 ACQ786598 AMM786598 AWI786598 BGE786598 BQA786598 BZW786598 CJS786598 CTO786598 DDK786598 DNG786598 DXC786598 EGY786598 EQU786598 FAQ786598 FKM786598 FUI786598 GEE786598 GOA786598 GXW786598 HHS786598 HRO786598 IBK786598 ILG786598 IVC786598 JEY786598 JOU786598 JYQ786598 KIM786598 KSI786598 LCE786598 LMA786598 LVW786598 MFS786598 MPO786598 MZK786598 NJG786598 NTC786598 OCY786598 OMU786598 OWQ786598 PGM786598 PQI786598 QAE786598 QKA786598 QTW786598 RDS786598 RNO786598 RXK786598 SHG786598 SRC786598 TAY786598 TKU786598 TUQ786598 UEM786598 UOI786598 UYE786598 VIA786598 VRW786598 WBS786598 WLO786598 WVK786598 C852135 IY852134 SU852134 ACQ852134 AMM852134 AWI852134 BGE852134 BQA852134 BZW852134 CJS852134 CTO852134 DDK852134 DNG852134 DXC852134 EGY852134 EQU852134 FAQ852134 FKM852134 FUI852134 GEE852134 GOA852134 GXW852134 HHS852134 HRO852134 IBK852134 ILG852134 IVC852134 JEY852134 JOU852134 JYQ852134 KIM852134 KSI852134 LCE852134 LMA852134 LVW852134 MFS852134 MPO852134 MZK852134 NJG852134 NTC852134 OCY852134 OMU852134 OWQ852134 PGM852134 PQI852134 QAE852134 QKA852134 QTW852134 RDS852134 RNO852134 RXK852134 SHG852134 SRC852134 TAY852134 TKU852134 TUQ852134 UEM852134 UOI852134 UYE852134 VIA852134 VRW852134 WBS852134 WLO852134 WVK852134 C917671 IY917670 SU917670 ACQ917670 AMM917670 AWI917670 BGE917670 BQA917670 BZW917670 CJS917670 CTO917670 DDK917670 DNG917670 DXC917670 EGY917670 EQU917670 FAQ917670 FKM917670 FUI917670 GEE917670 GOA917670 GXW917670 HHS917670 HRO917670 IBK917670 ILG917670 IVC917670 JEY917670 JOU917670 JYQ917670 KIM917670 KSI917670 LCE917670 LMA917670 LVW917670 MFS917670 MPO917670 MZK917670 NJG917670 NTC917670 OCY917670 OMU917670 OWQ917670 PGM917670 PQI917670 QAE917670 QKA917670 QTW917670 RDS917670 RNO917670 RXK917670 SHG917670 SRC917670 TAY917670 TKU917670 TUQ917670 UEM917670 UOI917670 UYE917670 VIA917670 VRW917670 WBS917670 WLO917670 WVK917670 C983207 IY983206 SU983206 ACQ983206 AMM983206 AWI983206 BGE983206 BQA983206 BZW983206 CJS983206 CTO983206 DDK983206 DNG983206 DXC983206 EGY983206 EQU983206 FAQ983206 FKM983206 FUI983206 GEE983206 GOA983206 GXW983206 HHS983206 HRO983206 IBK983206 ILG983206 IVC983206 JEY983206 JOU983206 JYQ983206 KIM983206 KSI983206 LCE983206 LMA983206 LVW983206 MFS983206 MPO983206 MZK983206 NJG983206 NTC983206 OCY983206 OMU983206 OWQ983206 PGM983206 PQI983206 QAE983206 QKA983206 QTW983206 RDS983206 RNO983206 RXK983206 SHG983206 SRC983206 TAY983206 TKU983206 TUQ983206 UEM983206 UOI983206 UYE983206 VIA983206 VRW983206 WBS983206 WLO983206 WVK983206 C181 IY180 SU180 ACQ180 AMM180 AWI180 BGE180 BQA180 BZW180 CJS180 CTO180 DDK180 DNG180 DXC180 EGY180 EQU180 FAQ180 FKM180 FUI180 GEE180 GOA180 GXW180 HHS180 HRO180 IBK180 ILG180 IVC180 JEY180 JOU180 JYQ180 KIM180 KSI180 LCE180 LMA180 LVW180 MFS180 MPO180 MZK180 NJG180 NTC180 OCY180 OMU180 OWQ180 PGM180 PQI180 QAE180 QKA180 QTW180 RDS180 RNO180 RXK180 SHG180 SRC180 TAY180 TKU180 TUQ180 UEM180 UOI180 UYE180 VIA180 VRW180 WBS180 WLO180 WVK180 C65709 IY65708 SU65708 ACQ65708 AMM65708 AWI65708 BGE65708 BQA65708 BZW65708 CJS65708 CTO65708 DDK65708 DNG65708 DXC65708 EGY65708 EQU65708 FAQ65708 FKM65708 FUI65708 GEE65708 GOA65708 GXW65708 HHS65708 HRO65708 IBK65708 ILG65708 IVC65708 JEY65708 JOU65708 JYQ65708 KIM65708 KSI65708 LCE65708 LMA65708 LVW65708 MFS65708 MPO65708 MZK65708 NJG65708 NTC65708 OCY65708 OMU65708 OWQ65708 PGM65708 PQI65708 QAE65708 QKA65708 QTW65708 RDS65708 RNO65708 RXK65708 SHG65708 SRC65708 TAY65708 TKU65708 TUQ65708 UEM65708 UOI65708 UYE65708 VIA65708 VRW65708 WBS65708 WLO65708 WVK65708 C131245 IY131244 SU131244 ACQ131244 AMM131244 AWI131244 BGE131244 BQA131244 BZW131244 CJS131244 CTO131244 DDK131244 DNG131244 DXC131244 EGY131244 EQU131244 FAQ131244 FKM131244 FUI131244 GEE131244 GOA131244 GXW131244 HHS131244 HRO131244 IBK131244 ILG131244 IVC131244 JEY131244 JOU131244 JYQ131244 KIM131244 KSI131244 LCE131244 LMA131244 LVW131244 MFS131244 MPO131244 MZK131244 NJG131244 NTC131244 OCY131244 OMU131244 OWQ131244 PGM131244 PQI131244 QAE131244 QKA131244 QTW131244 RDS131244 RNO131244 RXK131244 SHG131244 SRC131244 TAY131244 TKU131244 TUQ131244 UEM131244 UOI131244 UYE131244 VIA131244 VRW131244 WBS131244 WLO131244 WVK131244 C196781 IY196780 SU196780 ACQ196780 AMM196780 AWI196780 BGE196780 BQA196780 BZW196780 CJS196780 CTO196780 DDK196780 DNG196780 DXC196780 EGY196780 EQU196780 FAQ196780 FKM196780 FUI196780 GEE196780 GOA196780 GXW196780 HHS196780 HRO196780 IBK196780 ILG196780 IVC196780 JEY196780 JOU196780 JYQ196780 KIM196780 KSI196780 LCE196780 LMA196780 LVW196780 MFS196780 MPO196780 MZK196780 NJG196780 NTC196780 OCY196780 OMU196780 OWQ196780 PGM196780 PQI196780 QAE196780 QKA196780 QTW196780 RDS196780 RNO196780 RXK196780 SHG196780 SRC196780 TAY196780 TKU196780 TUQ196780 UEM196780 UOI196780 UYE196780 VIA196780 VRW196780 WBS196780 WLO196780 WVK196780 C262317 IY262316 SU262316 ACQ262316 AMM262316 AWI262316 BGE262316 BQA262316 BZW262316 CJS262316 CTO262316 DDK262316 DNG262316 DXC262316 EGY262316 EQU262316 FAQ262316 FKM262316 FUI262316 GEE262316 GOA262316 GXW262316 HHS262316 HRO262316 IBK262316 ILG262316 IVC262316 JEY262316 JOU262316 JYQ262316 KIM262316 KSI262316 LCE262316 LMA262316 LVW262316 MFS262316 MPO262316 MZK262316 NJG262316 NTC262316 OCY262316 OMU262316 OWQ262316 PGM262316 PQI262316 QAE262316 QKA262316 QTW262316 RDS262316 RNO262316 RXK262316 SHG262316 SRC262316 TAY262316 TKU262316 TUQ262316 UEM262316 UOI262316 UYE262316 VIA262316 VRW262316 WBS262316 WLO262316 WVK262316 C327853 IY327852 SU327852 ACQ327852 AMM327852 AWI327852 BGE327852 BQA327852 BZW327852 CJS327852 CTO327852 DDK327852 DNG327852 DXC327852 EGY327852 EQU327852 FAQ327852 FKM327852 FUI327852 GEE327852 GOA327852 GXW327852 HHS327852 HRO327852 IBK327852 ILG327852 IVC327852 JEY327852 JOU327852 JYQ327852 KIM327852 KSI327852 LCE327852 LMA327852 LVW327852 MFS327852 MPO327852 MZK327852 NJG327852 NTC327852 OCY327852 OMU327852 OWQ327852 PGM327852 PQI327852 QAE327852 QKA327852 QTW327852 RDS327852 RNO327852 RXK327852 SHG327852 SRC327852 TAY327852 TKU327852 TUQ327852 UEM327852 UOI327852 UYE327852 VIA327852 VRW327852 WBS327852 WLO327852 WVK327852 C393389 IY393388 SU393388 ACQ393388 AMM393388 AWI393388 BGE393388 BQA393388 BZW393388 CJS393388 CTO393388 DDK393388 DNG393388 DXC393388 EGY393388 EQU393388 FAQ393388 FKM393388 FUI393388 GEE393388 GOA393388 GXW393388 HHS393388 HRO393388 IBK393388 ILG393388 IVC393388 JEY393388 JOU393388 JYQ393388 KIM393388 KSI393388 LCE393388 LMA393388 LVW393388 MFS393388 MPO393388 MZK393388 NJG393388 NTC393388 OCY393388 OMU393388 OWQ393388 PGM393388 PQI393388 QAE393388 QKA393388 QTW393388 RDS393388 RNO393388 RXK393388 SHG393388 SRC393388 TAY393388 TKU393388 TUQ393388 UEM393388 UOI393388 UYE393388 VIA393388 VRW393388 WBS393388 WLO393388 WVK393388 C458925 IY458924 SU458924 ACQ458924 AMM458924 AWI458924 BGE458924 BQA458924 BZW458924 CJS458924 CTO458924 DDK458924 DNG458924 DXC458924 EGY458924 EQU458924 FAQ458924 FKM458924 FUI458924 GEE458924 GOA458924 GXW458924 HHS458924 HRO458924 IBK458924 ILG458924 IVC458924 JEY458924 JOU458924 JYQ458924 KIM458924 KSI458924 LCE458924 LMA458924 LVW458924 MFS458924 MPO458924 MZK458924 NJG458924 NTC458924 OCY458924 OMU458924 OWQ458924 PGM458924 PQI458924 QAE458924 QKA458924 QTW458924 RDS458924 RNO458924 RXK458924 SHG458924 SRC458924 TAY458924 TKU458924 TUQ458924 UEM458924 UOI458924 UYE458924 VIA458924 VRW458924 WBS458924 WLO458924 WVK458924 C524461 IY524460 SU524460 ACQ524460 AMM524460 AWI524460 BGE524460 BQA524460 BZW524460 CJS524460 CTO524460 DDK524460 DNG524460 DXC524460 EGY524460 EQU524460 FAQ524460 FKM524460 FUI524460 GEE524460 GOA524460 GXW524460 HHS524460 HRO524460 IBK524460 ILG524460 IVC524460 JEY524460 JOU524460 JYQ524460 KIM524460 KSI524460 LCE524460 LMA524460 LVW524460 MFS524460 MPO524460 MZK524460 NJG524460 NTC524460 OCY524460 OMU524460 OWQ524460 PGM524460 PQI524460 QAE524460 QKA524460 QTW524460 RDS524460 RNO524460 RXK524460 SHG524460 SRC524460 TAY524460 TKU524460 TUQ524460 UEM524460 UOI524460 UYE524460 VIA524460 VRW524460 WBS524460 WLO524460 WVK524460 C589997 IY589996 SU589996 ACQ589996 AMM589996 AWI589996 BGE589996 BQA589996 BZW589996 CJS589996 CTO589996 DDK589996 DNG589996 DXC589996 EGY589996 EQU589996 FAQ589996 FKM589996 FUI589996 GEE589996 GOA589996 GXW589996 HHS589996 HRO589996 IBK589996 ILG589996 IVC589996 JEY589996 JOU589996 JYQ589996 KIM589996 KSI589996 LCE589996 LMA589996 LVW589996 MFS589996 MPO589996 MZK589996 NJG589996 NTC589996 OCY589996 OMU589996 OWQ589996 PGM589996 PQI589996 QAE589996 QKA589996 QTW589996 RDS589996 RNO589996 RXK589996 SHG589996 SRC589996 TAY589996 TKU589996 TUQ589996 UEM589996 UOI589996 UYE589996 VIA589996 VRW589996 WBS589996 WLO589996 WVK589996 C655533 IY655532 SU655532 ACQ655532 AMM655532 AWI655532 BGE655532 BQA655532 BZW655532 CJS655532 CTO655532 DDK655532 DNG655532 DXC655532 EGY655532 EQU655532 FAQ655532 FKM655532 FUI655532 GEE655532 GOA655532 GXW655532 HHS655532 HRO655532 IBK655532 ILG655532 IVC655532 JEY655532 JOU655532 JYQ655532 KIM655532 KSI655532 LCE655532 LMA655532 LVW655532 MFS655532 MPO655532 MZK655532 NJG655532 NTC655532 OCY655532 OMU655532 OWQ655532 PGM655532 PQI655532 QAE655532 QKA655532 QTW655532 RDS655532 RNO655532 RXK655532 SHG655532 SRC655532 TAY655532 TKU655532 TUQ655532 UEM655532 UOI655532 UYE655532 VIA655532 VRW655532 WBS655532 WLO655532 WVK655532 C721069 IY721068 SU721068 ACQ721068 AMM721068 AWI721068 BGE721068 BQA721068 BZW721068 CJS721068 CTO721068 DDK721068 DNG721068 DXC721068 EGY721068 EQU721068 FAQ721068 FKM721068 FUI721068 GEE721068 GOA721068 GXW721068 HHS721068 HRO721068 IBK721068 ILG721068 IVC721068 JEY721068 JOU721068 JYQ721068 KIM721068 KSI721068 LCE721068 LMA721068 LVW721068 MFS721068 MPO721068 MZK721068 NJG721068 NTC721068 OCY721068 OMU721068 OWQ721068 PGM721068 PQI721068 QAE721068 QKA721068 QTW721068 RDS721068 RNO721068 RXK721068 SHG721068 SRC721068 TAY721068 TKU721068 TUQ721068 UEM721068 UOI721068 UYE721068 VIA721068 VRW721068 WBS721068 WLO721068 WVK721068 C786605 IY786604 SU786604 ACQ786604 AMM786604 AWI786604 BGE786604 BQA786604 BZW786604 CJS786604 CTO786604 DDK786604 DNG786604 DXC786604 EGY786604 EQU786604 FAQ786604 FKM786604 FUI786604 GEE786604 GOA786604 GXW786604 HHS786604 HRO786604 IBK786604 ILG786604 IVC786604 JEY786604 JOU786604 JYQ786604 KIM786604 KSI786604 LCE786604 LMA786604 LVW786604 MFS786604 MPO786604 MZK786604 NJG786604 NTC786604 OCY786604 OMU786604 OWQ786604 PGM786604 PQI786604 QAE786604 QKA786604 QTW786604 RDS786604 RNO786604 RXK786604 SHG786604 SRC786604 TAY786604 TKU786604 TUQ786604 UEM786604 UOI786604 UYE786604 VIA786604 VRW786604 WBS786604 WLO786604 WVK786604 C852141 IY852140 SU852140 ACQ852140 AMM852140 AWI852140 BGE852140 BQA852140 BZW852140 CJS852140 CTO852140 DDK852140 DNG852140 DXC852140 EGY852140 EQU852140 FAQ852140 FKM852140 FUI852140 GEE852140 GOA852140 GXW852140 HHS852140 HRO852140 IBK852140 ILG852140 IVC852140 JEY852140 JOU852140 JYQ852140 KIM852140 KSI852140 LCE852140 LMA852140 LVW852140 MFS852140 MPO852140 MZK852140 NJG852140 NTC852140 OCY852140 OMU852140 OWQ852140 PGM852140 PQI852140 QAE852140 QKA852140 QTW852140 RDS852140 RNO852140 RXK852140 SHG852140 SRC852140 TAY852140 TKU852140 TUQ852140 UEM852140 UOI852140 UYE852140 VIA852140 VRW852140 WBS852140 WLO852140 WVK852140 C917677 IY917676 SU917676 ACQ917676 AMM917676 AWI917676 BGE917676 BQA917676 BZW917676 CJS917676 CTO917676 DDK917676 DNG917676 DXC917676 EGY917676 EQU917676 FAQ917676 FKM917676 FUI917676 GEE917676 GOA917676 GXW917676 HHS917676 HRO917676 IBK917676 ILG917676 IVC917676 JEY917676 JOU917676 JYQ917676 KIM917676 KSI917676 LCE917676 LMA917676 LVW917676 MFS917676 MPO917676 MZK917676 NJG917676 NTC917676 OCY917676 OMU917676 OWQ917676 PGM917676 PQI917676 QAE917676 QKA917676 QTW917676 RDS917676 RNO917676 RXK917676 SHG917676 SRC917676 TAY917676 TKU917676 TUQ917676 UEM917676 UOI917676 UYE917676 VIA917676 VRW917676 WBS917676 WLO917676 WVK917676 C983213 IY983212 SU983212 ACQ983212 AMM983212 AWI983212 BGE983212 BQA983212 BZW983212 CJS983212 CTO983212 DDK983212 DNG983212 DXC983212 EGY983212 EQU983212 FAQ983212 FKM983212 FUI983212 GEE983212 GOA983212 GXW983212 HHS983212 HRO983212 IBK983212 ILG983212 IVC983212 JEY983212 JOU983212 JYQ983212 KIM983212 KSI983212 LCE983212 LMA983212 LVW983212 MFS983212 MPO983212 MZK983212 NJG983212 NTC983212 OCY983212 OMU983212 OWQ983212 PGM983212 PQI983212 QAE983212 QKA983212 QTW983212 RDS983212 RNO983212 RXK983212 SHG983212 SRC983212 TAY983212 TKU983212 TUQ983212 UEM983212 UOI983212 UYE983212 VIA983212 VRW983212 WBS983212 WLO983212 WVK983212">
      <formula1>0</formula1>
      <formula2>0</formula2>
    </dataValidation>
    <dataValidation allowBlank="1" showInputMessage="1" showErrorMessage="1" prompt="Corresponde al número de la cuenta de acuerdo al Plan de Cuentas emitido por el CONAC (DOF 22/11/2010)." sqref="A142 IW142 SS142 ACO142 AMK142 AWG142 BGC142 BPY142 BZU142 CJQ142 CTM142 DDI142 DNE142 DXA142 EGW142 EQS142 FAO142 FKK142 FUG142 GEC142 GNY142 GXU142 HHQ142 HRM142 IBI142 ILE142 IVA142 JEW142 JOS142 JYO142 KIK142 KSG142 LCC142 LLY142 LVU142 MFQ142 MPM142 MZI142 NJE142 NTA142 OCW142 OMS142 OWO142 PGK142 PQG142 QAC142 QJY142 QTU142 RDQ142 RNM142 RXI142 SHE142 SRA142 TAW142 TKS142 TUO142 UEK142 UOG142 UYC142 VHY142 VRU142 WBQ142 WLM142 WVI142 A65670 IW65669 SS65669 ACO65669 AMK65669 AWG65669 BGC65669 BPY65669 BZU65669 CJQ65669 CTM65669 DDI65669 DNE65669 DXA65669 EGW65669 EQS65669 FAO65669 FKK65669 FUG65669 GEC65669 GNY65669 GXU65669 HHQ65669 HRM65669 IBI65669 ILE65669 IVA65669 JEW65669 JOS65669 JYO65669 KIK65669 KSG65669 LCC65669 LLY65669 LVU65669 MFQ65669 MPM65669 MZI65669 NJE65669 NTA65669 OCW65669 OMS65669 OWO65669 PGK65669 PQG65669 QAC65669 QJY65669 QTU65669 RDQ65669 RNM65669 RXI65669 SHE65669 SRA65669 TAW65669 TKS65669 TUO65669 UEK65669 UOG65669 UYC65669 VHY65669 VRU65669 WBQ65669 WLM65669 WVI65669 A131206 IW131205 SS131205 ACO131205 AMK131205 AWG131205 BGC131205 BPY131205 BZU131205 CJQ131205 CTM131205 DDI131205 DNE131205 DXA131205 EGW131205 EQS131205 FAO131205 FKK131205 FUG131205 GEC131205 GNY131205 GXU131205 HHQ131205 HRM131205 IBI131205 ILE131205 IVA131205 JEW131205 JOS131205 JYO131205 KIK131205 KSG131205 LCC131205 LLY131205 LVU131205 MFQ131205 MPM131205 MZI131205 NJE131205 NTA131205 OCW131205 OMS131205 OWO131205 PGK131205 PQG131205 QAC131205 QJY131205 QTU131205 RDQ131205 RNM131205 RXI131205 SHE131205 SRA131205 TAW131205 TKS131205 TUO131205 UEK131205 UOG131205 UYC131205 VHY131205 VRU131205 WBQ131205 WLM131205 WVI131205 A196742 IW196741 SS196741 ACO196741 AMK196741 AWG196741 BGC196741 BPY196741 BZU196741 CJQ196741 CTM196741 DDI196741 DNE196741 DXA196741 EGW196741 EQS196741 FAO196741 FKK196741 FUG196741 GEC196741 GNY196741 GXU196741 HHQ196741 HRM196741 IBI196741 ILE196741 IVA196741 JEW196741 JOS196741 JYO196741 KIK196741 KSG196741 LCC196741 LLY196741 LVU196741 MFQ196741 MPM196741 MZI196741 NJE196741 NTA196741 OCW196741 OMS196741 OWO196741 PGK196741 PQG196741 QAC196741 QJY196741 QTU196741 RDQ196741 RNM196741 RXI196741 SHE196741 SRA196741 TAW196741 TKS196741 TUO196741 UEK196741 UOG196741 UYC196741 VHY196741 VRU196741 WBQ196741 WLM196741 WVI196741 A262278 IW262277 SS262277 ACO262277 AMK262277 AWG262277 BGC262277 BPY262277 BZU262277 CJQ262277 CTM262277 DDI262277 DNE262277 DXA262277 EGW262277 EQS262277 FAO262277 FKK262277 FUG262277 GEC262277 GNY262277 GXU262277 HHQ262277 HRM262277 IBI262277 ILE262277 IVA262277 JEW262277 JOS262277 JYO262277 KIK262277 KSG262277 LCC262277 LLY262277 LVU262277 MFQ262277 MPM262277 MZI262277 NJE262277 NTA262277 OCW262277 OMS262277 OWO262277 PGK262277 PQG262277 QAC262277 QJY262277 QTU262277 RDQ262277 RNM262277 RXI262277 SHE262277 SRA262277 TAW262277 TKS262277 TUO262277 UEK262277 UOG262277 UYC262277 VHY262277 VRU262277 WBQ262277 WLM262277 WVI262277 A327814 IW327813 SS327813 ACO327813 AMK327813 AWG327813 BGC327813 BPY327813 BZU327813 CJQ327813 CTM327813 DDI327813 DNE327813 DXA327813 EGW327813 EQS327813 FAO327813 FKK327813 FUG327813 GEC327813 GNY327813 GXU327813 HHQ327813 HRM327813 IBI327813 ILE327813 IVA327813 JEW327813 JOS327813 JYO327813 KIK327813 KSG327813 LCC327813 LLY327813 LVU327813 MFQ327813 MPM327813 MZI327813 NJE327813 NTA327813 OCW327813 OMS327813 OWO327813 PGK327813 PQG327813 QAC327813 QJY327813 QTU327813 RDQ327813 RNM327813 RXI327813 SHE327813 SRA327813 TAW327813 TKS327813 TUO327813 UEK327813 UOG327813 UYC327813 VHY327813 VRU327813 WBQ327813 WLM327813 WVI327813 A393350 IW393349 SS393349 ACO393349 AMK393349 AWG393349 BGC393349 BPY393349 BZU393349 CJQ393349 CTM393349 DDI393349 DNE393349 DXA393349 EGW393349 EQS393349 FAO393349 FKK393349 FUG393349 GEC393349 GNY393349 GXU393349 HHQ393349 HRM393349 IBI393349 ILE393349 IVA393349 JEW393349 JOS393349 JYO393349 KIK393349 KSG393349 LCC393349 LLY393349 LVU393349 MFQ393349 MPM393349 MZI393349 NJE393349 NTA393349 OCW393349 OMS393349 OWO393349 PGK393349 PQG393349 QAC393349 QJY393349 QTU393349 RDQ393349 RNM393349 RXI393349 SHE393349 SRA393349 TAW393349 TKS393349 TUO393349 UEK393349 UOG393349 UYC393349 VHY393349 VRU393349 WBQ393349 WLM393349 WVI393349 A458886 IW458885 SS458885 ACO458885 AMK458885 AWG458885 BGC458885 BPY458885 BZU458885 CJQ458885 CTM458885 DDI458885 DNE458885 DXA458885 EGW458885 EQS458885 FAO458885 FKK458885 FUG458885 GEC458885 GNY458885 GXU458885 HHQ458885 HRM458885 IBI458885 ILE458885 IVA458885 JEW458885 JOS458885 JYO458885 KIK458885 KSG458885 LCC458885 LLY458885 LVU458885 MFQ458885 MPM458885 MZI458885 NJE458885 NTA458885 OCW458885 OMS458885 OWO458885 PGK458885 PQG458885 QAC458885 QJY458885 QTU458885 RDQ458885 RNM458885 RXI458885 SHE458885 SRA458885 TAW458885 TKS458885 TUO458885 UEK458885 UOG458885 UYC458885 VHY458885 VRU458885 WBQ458885 WLM458885 WVI458885 A524422 IW524421 SS524421 ACO524421 AMK524421 AWG524421 BGC524421 BPY524421 BZU524421 CJQ524421 CTM524421 DDI524421 DNE524421 DXA524421 EGW524421 EQS524421 FAO524421 FKK524421 FUG524421 GEC524421 GNY524421 GXU524421 HHQ524421 HRM524421 IBI524421 ILE524421 IVA524421 JEW524421 JOS524421 JYO524421 KIK524421 KSG524421 LCC524421 LLY524421 LVU524421 MFQ524421 MPM524421 MZI524421 NJE524421 NTA524421 OCW524421 OMS524421 OWO524421 PGK524421 PQG524421 QAC524421 QJY524421 QTU524421 RDQ524421 RNM524421 RXI524421 SHE524421 SRA524421 TAW524421 TKS524421 TUO524421 UEK524421 UOG524421 UYC524421 VHY524421 VRU524421 WBQ524421 WLM524421 WVI524421 A589958 IW589957 SS589957 ACO589957 AMK589957 AWG589957 BGC589957 BPY589957 BZU589957 CJQ589957 CTM589957 DDI589957 DNE589957 DXA589957 EGW589957 EQS589957 FAO589957 FKK589957 FUG589957 GEC589957 GNY589957 GXU589957 HHQ589957 HRM589957 IBI589957 ILE589957 IVA589957 JEW589957 JOS589957 JYO589957 KIK589957 KSG589957 LCC589957 LLY589957 LVU589957 MFQ589957 MPM589957 MZI589957 NJE589957 NTA589957 OCW589957 OMS589957 OWO589957 PGK589957 PQG589957 QAC589957 QJY589957 QTU589957 RDQ589957 RNM589957 RXI589957 SHE589957 SRA589957 TAW589957 TKS589957 TUO589957 UEK589957 UOG589957 UYC589957 VHY589957 VRU589957 WBQ589957 WLM589957 WVI589957 A655494 IW655493 SS655493 ACO655493 AMK655493 AWG655493 BGC655493 BPY655493 BZU655493 CJQ655493 CTM655493 DDI655493 DNE655493 DXA655493 EGW655493 EQS655493 FAO655493 FKK655493 FUG655493 GEC655493 GNY655493 GXU655493 HHQ655493 HRM655493 IBI655493 ILE655493 IVA655493 JEW655493 JOS655493 JYO655493 KIK655493 KSG655493 LCC655493 LLY655493 LVU655493 MFQ655493 MPM655493 MZI655493 NJE655493 NTA655493 OCW655493 OMS655493 OWO655493 PGK655493 PQG655493 QAC655493 QJY655493 QTU655493 RDQ655493 RNM655493 RXI655493 SHE655493 SRA655493 TAW655493 TKS655493 TUO655493 UEK655493 UOG655493 UYC655493 VHY655493 VRU655493 WBQ655493 WLM655493 WVI655493 A721030 IW721029 SS721029 ACO721029 AMK721029 AWG721029 BGC721029 BPY721029 BZU721029 CJQ721029 CTM721029 DDI721029 DNE721029 DXA721029 EGW721029 EQS721029 FAO721029 FKK721029 FUG721029 GEC721029 GNY721029 GXU721029 HHQ721029 HRM721029 IBI721029 ILE721029 IVA721029 JEW721029 JOS721029 JYO721029 KIK721029 KSG721029 LCC721029 LLY721029 LVU721029 MFQ721029 MPM721029 MZI721029 NJE721029 NTA721029 OCW721029 OMS721029 OWO721029 PGK721029 PQG721029 QAC721029 QJY721029 QTU721029 RDQ721029 RNM721029 RXI721029 SHE721029 SRA721029 TAW721029 TKS721029 TUO721029 UEK721029 UOG721029 UYC721029 VHY721029 VRU721029 WBQ721029 WLM721029 WVI721029 A786566 IW786565 SS786565 ACO786565 AMK786565 AWG786565 BGC786565 BPY786565 BZU786565 CJQ786565 CTM786565 DDI786565 DNE786565 DXA786565 EGW786565 EQS786565 FAO786565 FKK786565 FUG786565 GEC786565 GNY786565 GXU786565 HHQ786565 HRM786565 IBI786565 ILE786565 IVA786565 JEW786565 JOS786565 JYO786565 KIK786565 KSG786565 LCC786565 LLY786565 LVU786565 MFQ786565 MPM786565 MZI786565 NJE786565 NTA786565 OCW786565 OMS786565 OWO786565 PGK786565 PQG786565 QAC786565 QJY786565 QTU786565 RDQ786565 RNM786565 RXI786565 SHE786565 SRA786565 TAW786565 TKS786565 TUO786565 UEK786565 UOG786565 UYC786565 VHY786565 VRU786565 WBQ786565 WLM786565 WVI786565 A852102 IW852101 SS852101 ACO852101 AMK852101 AWG852101 BGC852101 BPY852101 BZU852101 CJQ852101 CTM852101 DDI852101 DNE852101 DXA852101 EGW852101 EQS852101 FAO852101 FKK852101 FUG852101 GEC852101 GNY852101 GXU852101 HHQ852101 HRM852101 IBI852101 ILE852101 IVA852101 JEW852101 JOS852101 JYO852101 KIK852101 KSG852101 LCC852101 LLY852101 LVU852101 MFQ852101 MPM852101 MZI852101 NJE852101 NTA852101 OCW852101 OMS852101 OWO852101 PGK852101 PQG852101 QAC852101 QJY852101 QTU852101 RDQ852101 RNM852101 RXI852101 SHE852101 SRA852101 TAW852101 TKS852101 TUO852101 UEK852101 UOG852101 UYC852101 VHY852101 VRU852101 WBQ852101 WLM852101 WVI852101 A917638 IW917637 SS917637 ACO917637 AMK917637 AWG917637 BGC917637 BPY917637 BZU917637 CJQ917637 CTM917637 DDI917637 DNE917637 DXA917637 EGW917637 EQS917637 FAO917637 FKK917637 FUG917637 GEC917637 GNY917637 GXU917637 HHQ917637 HRM917637 IBI917637 ILE917637 IVA917637 JEW917637 JOS917637 JYO917637 KIK917637 KSG917637 LCC917637 LLY917637 LVU917637 MFQ917637 MPM917637 MZI917637 NJE917637 NTA917637 OCW917637 OMS917637 OWO917637 PGK917637 PQG917637 QAC917637 QJY917637 QTU917637 RDQ917637 RNM917637 RXI917637 SHE917637 SRA917637 TAW917637 TKS917637 TUO917637 UEK917637 UOG917637 UYC917637 VHY917637 VRU917637 WBQ917637 WLM917637 WVI917637 A983174 IW983173 SS983173 ACO983173 AMK983173 AWG983173 BGC983173 BPY983173 BZU983173 CJQ983173 CTM983173 DDI983173 DNE983173 DXA983173 EGW983173 EQS983173 FAO983173 FKK983173 FUG983173 GEC983173 GNY983173 GXU983173 HHQ983173 HRM983173 IBI983173 ILE983173 IVA983173 JEW983173 JOS983173 JYO983173 KIK983173 KSG983173 LCC983173 LLY983173 LVU983173 MFQ983173 MPM983173 MZI983173 NJE983173 NTA983173 OCW983173 OMS983173 OWO983173 PGK983173 PQG983173 QAC983173 QJY983173 QTU983173 RDQ983173 RNM983173 RXI983173 SHE983173 SRA983173 TAW983173 TKS983173 TUO983173 UEK983173 UOG983173 UYC983173 VHY983173 VRU983173 WBQ983173 WLM983173 WVI983173">
      <formula1>0</formula1>
      <formula2>0</formula2>
    </dataValidation>
  </dataValidations>
  <pageMargins left="0.31496062992125984" right="0.31496062992125984" top="0.53" bottom="0.55000000000000004" header="0.51181102362204722" footer="0.51181102362204722"/>
  <pageSetup scale="75"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HUGO</cp:lastModifiedBy>
  <cp:lastPrinted>2017-07-24T17:30:52Z</cp:lastPrinted>
  <dcterms:created xsi:type="dcterms:W3CDTF">2017-07-21T23:27:09Z</dcterms:created>
  <dcterms:modified xsi:type="dcterms:W3CDTF">2017-07-24T17:30:54Z</dcterms:modified>
</cp:coreProperties>
</file>