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Egr'!$A$1:$O$85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C10" i="1"/>
  <c r="C11" i="1"/>
  <c r="C12" i="1"/>
  <c r="C13" i="1"/>
  <c r="C14" i="1"/>
  <c r="C15" i="1"/>
  <c r="C16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C19" i="1"/>
  <c r="C20" i="1"/>
  <c r="C21" i="1"/>
  <c r="C22" i="1"/>
  <c r="C23" i="1"/>
  <c r="C24" i="1"/>
  <c r="C25" i="1"/>
  <c r="C26" i="1"/>
  <c r="D27" i="1"/>
  <c r="E27" i="1"/>
  <c r="F27" i="1"/>
  <c r="G27" i="1"/>
  <c r="H27" i="1"/>
  <c r="I27" i="1"/>
  <c r="J27" i="1"/>
  <c r="K27" i="1"/>
  <c r="L27" i="1"/>
  <c r="M27" i="1"/>
  <c r="N27" i="1"/>
  <c r="O27" i="1"/>
  <c r="C28" i="1"/>
  <c r="C29" i="1"/>
  <c r="C30" i="1"/>
  <c r="C31" i="1"/>
  <c r="C32" i="1"/>
  <c r="C33" i="1"/>
  <c r="C34" i="1"/>
  <c r="C35" i="1"/>
  <c r="C36" i="1"/>
  <c r="D37" i="1"/>
  <c r="E37" i="1"/>
  <c r="F37" i="1"/>
  <c r="G37" i="1"/>
  <c r="H37" i="1"/>
  <c r="I37" i="1"/>
  <c r="J37" i="1"/>
  <c r="K37" i="1"/>
  <c r="L37" i="1"/>
  <c r="M37" i="1"/>
  <c r="N37" i="1"/>
  <c r="O37" i="1"/>
  <c r="C38" i="1"/>
  <c r="C39" i="1"/>
  <c r="C40" i="1"/>
  <c r="C41" i="1"/>
  <c r="C42" i="1"/>
  <c r="C43" i="1"/>
  <c r="C44" i="1"/>
  <c r="C45" i="1"/>
  <c r="C46" i="1"/>
  <c r="D47" i="1"/>
  <c r="E47" i="1"/>
  <c r="F47" i="1"/>
  <c r="G47" i="1"/>
  <c r="H47" i="1"/>
  <c r="I47" i="1"/>
  <c r="J47" i="1"/>
  <c r="K47" i="1"/>
  <c r="L47" i="1"/>
  <c r="M47" i="1"/>
  <c r="N47" i="1"/>
  <c r="O47" i="1"/>
  <c r="C48" i="1"/>
  <c r="C49" i="1"/>
  <c r="C50" i="1"/>
  <c r="C51" i="1"/>
  <c r="C52" i="1"/>
  <c r="C53" i="1"/>
  <c r="C54" i="1"/>
  <c r="C55" i="1"/>
  <c r="C56" i="1"/>
  <c r="D57" i="1"/>
  <c r="E57" i="1"/>
  <c r="F57" i="1"/>
  <c r="G57" i="1"/>
  <c r="H57" i="1"/>
  <c r="I57" i="1"/>
  <c r="J57" i="1"/>
  <c r="K57" i="1"/>
  <c r="L57" i="1"/>
  <c r="M57" i="1"/>
  <c r="N57" i="1"/>
  <c r="O57" i="1"/>
  <c r="C58" i="1"/>
  <c r="C59" i="1"/>
  <c r="C60" i="1"/>
  <c r="D61" i="1"/>
  <c r="E61" i="1"/>
  <c r="F61" i="1"/>
  <c r="G61" i="1"/>
  <c r="H61" i="1"/>
  <c r="I61" i="1"/>
  <c r="J61" i="1"/>
  <c r="K61" i="1"/>
  <c r="L61" i="1"/>
  <c r="M61" i="1"/>
  <c r="N61" i="1"/>
  <c r="O61" i="1"/>
  <c r="C62" i="1"/>
  <c r="C63" i="1"/>
  <c r="C64" i="1"/>
  <c r="C65" i="1"/>
  <c r="C66" i="1"/>
  <c r="C67" i="1"/>
  <c r="C68" i="1"/>
  <c r="C69" i="1"/>
  <c r="D70" i="1"/>
  <c r="E70" i="1"/>
  <c r="F70" i="1"/>
  <c r="G70" i="1"/>
  <c r="H70" i="1"/>
  <c r="I70" i="1"/>
  <c r="J70" i="1"/>
  <c r="K70" i="1"/>
  <c r="L70" i="1"/>
  <c r="M70" i="1"/>
  <c r="N70" i="1"/>
  <c r="O70" i="1"/>
  <c r="C71" i="1"/>
  <c r="C72" i="1"/>
  <c r="C73" i="1"/>
  <c r="D74" i="1"/>
  <c r="E74" i="1"/>
  <c r="F74" i="1"/>
  <c r="G74" i="1"/>
  <c r="H74" i="1"/>
  <c r="I74" i="1"/>
  <c r="J74" i="1"/>
  <c r="K74" i="1"/>
  <c r="L74" i="1"/>
  <c r="M74" i="1"/>
  <c r="N74" i="1"/>
  <c r="O74" i="1"/>
  <c r="C75" i="1"/>
  <c r="C76" i="1"/>
  <c r="C77" i="1"/>
  <c r="C78" i="1"/>
  <c r="C79" i="1"/>
  <c r="C80" i="1"/>
  <c r="C81" i="1"/>
  <c r="C61" i="1" l="1"/>
  <c r="C47" i="1"/>
  <c r="C74" i="1"/>
  <c r="C70" i="1"/>
  <c r="C57" i="1"/>
  <c r="C37" i="1"/>
  <c r="O8" i="1"/>
  <c r="M8" i="1"/>
  <c r="K8" i="1"/>
  <c r="I8" i="1"/>
  <c r="G8" i="1"/>
  <c r="E8" i="1"/>
  <c r="C27" i="1"/>
  <c r="C17" i="1"/>
  <c r="N8" i="1"/>
  <c r="L8" i="1"/>
  <c r="J8" i="1"/>
  <c r="H8" i="1"/>
  <c r="F8" i="1"/>
  <c r="D8" i="1"/>
  <c r="C9" i="1"/>
  <c r="C8" i="1" l="1"/>
</calcChain>
</file>

<file path=xl/sharedStrings.xml><?xml version="1.0" encoding="utf-8"?>
<sst xmlns="http://schemas.openxmlformats.org/spreadsheetml/2006/main" count="95" uniqueCount="95">
  <si>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</si>
  <si>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</si>
  <si>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</si>
  <si>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</si>
  <si>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</si>
  <si>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</si>
  <si>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</si>
  <si>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</si>
  <si>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</si>
  <si>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</si>
  <si>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</si>
  <si>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</si>
  <si>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</si>
  <si>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</si>
  <si>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</si>
  <si>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</si>
  <si>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</si>
  <si>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</si>
  <si>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</si>
  <si>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</si>
  <si>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</si>
  <si>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</si>
  <si>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</si>
  <si>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</si>
  <si>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</si>
  <si>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</si>
  <si>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</si>
  <si>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</si>
  <si>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</si>
  <si>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</si>
  <si>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</si>
  <si>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</si>
  <si>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</si>
  <si>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</si>
  <si>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</si>
  <si>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</si>
  <si>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</si>
  <si>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</si>
  <si>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</si>
  <si>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</si>
  <si>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</si>
  <si>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</si>
  <si>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</si>
  <si>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</si>
  <si>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</si>
  <si>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</si>
  <si>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</si>
  <si>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</si>
  <si>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</si>
  <si>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</si>
  <si>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</si>
  <si>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</si>
  <si>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</si>
  <si>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</si>
  <si>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</si>
  <si>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</si>
  <si>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</si>
  <si>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</si>
  <si>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</si>
  <si>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</si>
  <si>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</si>
  <si>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</si>
  <si>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</si>
  <si>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</si>
  <si>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</si>
  <si>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</si>
  <si>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</si>
  <si>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</si>
  <si>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</si>
  <si>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</si>
  <si>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</si>
  <si>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</si>
  <si>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</si>
  <si>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</si>
  <si>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</si>
  <si>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</si>
  <si>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</si>
  <si>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</si>
  <si>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</si>
  <si>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</si>
  <si>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</si>
  <si>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</si>
  <si>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</si>
  <si>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</si>
  <si>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</si>
  <si>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</si>
  <si>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</si>
  <si>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</si>
  <si>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</si>
  <si>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</si>
  <si>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Fideicomiso de Desastres Naturales (Informativo)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</si>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</sst>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0"/>
      <name val="Calibri Light"/>
    </font>
    <font>
      <b/>
      <sz val="10"/>
      <name val="Calibri 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1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/>
    <xf numFmtId="0" fontId="20" fillId="0" borderId="9" xfId="0" applyFont="1" applyBorder="1"/>
    <xf numFmtId="0" fontId="20" fillId="0" borderId="10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22" fillId="23" borderId="0" xfId="3" applyFont="1" applyFill="1" applyBorder="1" applyAlignment="1">
      <alignment horizontal="center"/>
    </xf>
    <xf numFmtId="0" fontId="22" fillId="21" borderId="11" xfId="0" applyNumberFormat="1" applyFont="1" applyFill="1" applyBorder="1" applyAlignment="1" applyProtection="1">
      <protection locked="0"/>
    </xf>
    <xf numFmtId="0" fontId="25" fillId="0" borderId="0" xfId="180" applyFont="1" applyFill="1" applyAlignment="1" applyProtection="1">
      <protection locked="0"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" fontId="21" fillId="0" borderId="6" xfId="34" applyNumberFormat="1" applyFont="1" applyBorder="1" applyAlignment="1">
      <alignment vertical="center"/>
    </xf>
    <xf numFmtId="4" fontId="18" fillId="0" borderId="6" xfId="34" applyNumberFormat="1" applyFont="1" applyBorder="1" applyAlignment="1">
      <alignment vertical="center"/>
    </xf>
    <xf numFmtId="4" fontId="16" fillId="0" borderId="6" xfId="0" applyNumberFormat="1" applyFont="1" applyBorder="1"/>
    <xf numFmtId="4" fontId="18" fillId="23" borderId="6" xfId="34" applyNumberFormat="1" applyFont="1" applyFill="1" applyBorder="1" applyAlignment="1">
      <alignment vertical="center"/>
    </xf>
    <xf numFmtId="4" fontId="17" fillId="24" borderId="6" xfId="34" applyNumberFormat="1" applyFont="1" applyFill="1" applyBorder="1" applyAlignment="1">
      <alignment vertical="center"/>
    </xf>
    <xf numFmtId="4" fontId="17" fillId="23" borderId="6" xfId="34" applyNumberFormat="1" applyFont="1" applyFill="1" applyBorder="1" applyAlignment="1">
      <alignment vertical="center"/>
    </xf>
    <xf numFmtId="0" fontId="24" fillId="0" borderId="12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27" fillId="0" borderId="0" xfId="0" applyFont="1" applyProtection="1">
      <protection locked="0"/>
    </xf>
    <xf numFmtId="0" fontId="23" fillId="21" borderId="11" xfId="0" applyFont="1" applyFill="1" applyBorder="1"/>
  </cellXfs>
  <cellStyles count="181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8"/>
    <cellStyle name="Millares 2 3" xfId="167"/>
    <cellStyle name="Millares 3" xfId="42"/>
    <cellStyle name="Millares 3 2" xfId="169"/>
    <cellStyle name="Millares 4" xfId="43"/>
    <cellStyle name="Millares 4 2" xfId="170"/>
    <cellStyle name="Millares 5" xfId="44"/>
    <cellStyle name="Millares 5 2" xfId="45"/>
    <cellStyle name="Millares 5 2 2" xfId="175"/>
    <cellStyle name="Millares 5 3" xfId="171"/>
    <cellStyle name="Millares 6" xfId="46"/>
    <cellStyle name="Millares 6 2" xfId="172"/>
    <cellStyle name="Millares 7" xfId="47"/>
    <cellStyle name="Millares 7 2" xfId="173"/>
    <cellStyle name="Millares 8" xfId="179"/>
    <cellStyle name="Moneda 2" xfId="48"/>
    <cellStyle name="Moneda 2 2" xfId="49"/>
    <cellStyle name="Moneda 2 2 2" xfId="177"/>
    <cellStyle name="Moneda 2 3" xfId="176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14" xfId="178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80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74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tabSelected="1" topLeftCell="A43" zoomScale="80" zoomScaleNormal="80" workbookViewId="0">
      <selection activeCell="A43" sqref="A1:XFD1048576"/>
    </sheetView>
  </sheetViews>
  <sheetFormatPr baseColWidth="10" defaultColWidth="11.5703125" defaultRowHeight="12.75"/>
  <cols>
    <col min="1" max="1" width="2.85546875" style="5" customWidth="1"/>
    <col min="2" max="2" width="55.5703125" style="27" customWidth="1"/>
    <col min="3" max="3" width="13.7109375" style="11" bestFit="1" customWidth="1"/>
    <col min="4" max="4" width="14" style="11" customWidth="1"/>
    <col min="5" max="11" width="12.42578125" style="11" bestFit="1" customWidth="1"/>
    <col min="12" max="12" width="12.85546875" style="11" bestFit="1" customWidth="1"/>
    <col min="13" max="13" width="13.5703125" style="11" bestFit="1" customWidth="1"/>
    <col min="14" max="15" width="12.42578125" style="11" bestFit="1" customWidth="1"/>
    <col min="16" max="16384" width="11.5703125" style="5"/>
  </cols>
  <sheetData>
    <row r="1" spans="1:16" s="4" customForma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4" customFormat="1">
      <c r="A2" s="22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s="4" customFormat="1">
      <c r="A3" s="19" t="s">
        <v>86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/>
    </row>
    <row r="5" spans="1:16">
      <c r="C5" s="6" t="s">
        <v>87</v>
      </c>
      <c r="D5" s="23" t="s">
        <v>91</v>
      </c>
      <c r="E5" s="7"/>
      <c r="F5" s="7"/>
      <c r="G5" s="8"/>
      <c r="H5" s="8"/>
      <c r="I5" s="8"/>
      <c r="J5" s="8"/>
      <c r="K5" s="8"/>
      <c r="L5" s="8"/>
      <c r="M5" s="8"/>
      <c r="N5" s="8"/>
      <c r="O5" s="5"/>
    </row>
    <row r="7" spans="1:16">
      <c r="A7" s="20"/>
      <c r="B7" s="21"/>
      <c r="C7" s="9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10"/>
    </row>
    <row r="8" spans="1:16">
      <c r="A8" s="16" t="s">
        <v>12</v>
      </c>
      <c r="B8" s="17"/>
      <c r="C8" s="33">
        <f>+D8+E8+F8+G8+H8+I8+J8+K8+L8+M8+N8+O8</f>
        <v>77053546.859999999</v>
      </c>
      <c r="D8" s="33">
        <f>+D9+D17+D27+D37+D47+D57+D61+D70+D74</f>
        <v>4156401.1700000004</v>
      </c>
      <c r="E8" s="33">
        <f t="shared" ref="E8:O8" si="0">+E9+E17+E27+E37+E47+E57+E61+E70+E74</f>
        <v>4893931.92</v>
      </c>
      <c r="F8" s="33">
        <f t="shared" si="0"/>
        <v>4971608.4700000007</v>
      </c>
      <c r="G8" s="33">
        <f t="shared" si="0"/>
        <v>5027838.49</v>
      </c>
      <c r="H8" s="33">
        <f t="shared" si="0"/>
        <v>5984493.1399999997</v>
      </c>
      <c r="I8" s="33">
        <f t="shared" si="0"/>
        <v>4809766.9000000004</v>
      </c>
      <c r="J8" s="33">
        <f t="shared" si="0"/>
        <v>5189725.3500000006</v>
      </c>
      <c r="K8" s="33">
        <f t="shared" si="0"/>
        <v>5226507.9800000004</v>
      </c>
      <c r="L8" s="33">
        <f t="shared" si="0"/>
        <v>4813246.1099999994</v>
      </c>
      <c r="M8" s="33">
        <f t="shared" si="0"/>
        <v>18071215.039999999</v>
      </c>
      <c r="N8" s="33">
        <f t="shared" si="0"/>
        <v>4598086.37</v>
      </c>
      <c r="O8" s="33">
        <f t="shared" si="0"/>
        <v>9310725.9199999999</v>
      </c>
      <c r="P8" s="1"/>
    </row>
    <row r="9" spans="1:16">
      <c r="A9" s="14" t="s">
        <v>14</v>
      </c>
      <c r="B9" s="15"/>
      <c r="C9" s="33">
        <f t="shared" ref="C9:C73" si="1">+D9+E9+F9+G9+H9+I9+J9+K9+L9+M9+N9+O9</f>
        <v>40829063.20000001</v>
      </c>
      <c r="D9" s="32">
        <f>SUM(D10:D16)</f>
        <v>2984817.49</v>
      </c>
      <c r="E9" s="32">
        <f t="shared" ref="E9:O9" si="2">SUM(E10:E16)</f>
        <v>2989475.33</v>
      </c>
      <c r="F9" s="32">
        <f t="shared" si="2"/>
        <v>3008468.47</v>
      </c>
      <c r="G9" s="32">
        <f t="shared" si="2"/>
        <v>3429106.35</v>
      </c>
      <c r="H9" s="32">
        <f t="shared" si="2"/>
        <v>3102009.11</v>
      </c>
      <c r="I9" s="32">
        <f t="shared" si="2"/>
        <v>3017763.04</v>
      </c>
      <c r="J9" s="32">
        <f t="shared" si="2"/>
        <v>3013656.7600000002</v>
      </c>
      <c r="K9" s="32">
        <f t="shared" si="2"/>
        <v>3010681.33</v>
      </c>
      <c r="L9" s="32">
        <f t="shared" si="2"/>
        <v>2999550.69</v>
      </c>
      <c r="M9" s="32">
        <f t="shared" si="2"/>
        <v>3017224.21</v>
      </c>
      <c r="N9" s="32">
        <f t="shared" si="2"/>
        <v>3017258.61</v>
      </c>
      <c r="O9" s="32">
        <f t="shared" si="2"/>
        <v>7239051.8100000005</v>
      </c>
      <c r="P9" s="1"/>
    </row>
    <row r="10" spans="1:16">
      <c r="A10" s="12">
        <v>1100</v>
      </c>
      <c r="B10" s="2" t="s">
        <v>15</v>
      </c>
      <c r="C10" s="31">
        <f t="shared" si="1"/>
        <v>10628616</v>
      </c>
      <c r="D10" s="30">
        <v>885718</v>
      </c>
      <c r="E10" s="30">
        <v>885718</v>
      </c>
      <c r="F10" s="30">
        <v>885718</v>
      </c>
      <c r="G10" s="30">
        <v>885718</v>
      </c>
      <c r="H10" s="30">
        <v>885718</v>
      </c>
      <c r="I10" s="30">
        <v>885718</v>
      </c>
      <c r="J10" s="30">
        <v>885718</v>
      </c>
      <c r="K10" s="30">
        <v>885718</v>
      </c>
      <c r="L10" s="30">
        <v>885718</v>
      </c>
      <c r="M10" s="30">
        <v>885718</v>
      </c>
      <c r="N10" s="30">
        <v>885718</v>
      </c>
      <c r="O10" s="30">
        <v>885718</v>
      </c>
      <c r="P10" s="1"/>
    </row>
    <row r="11" spans="1:16">
      <c r="A11" s="12">
        <v>1200</v>
      </c>
      <c r="B11" s="2" t="s">
        <v>16</v>
      </c>
      <c r="C11" s="31">
        <f t="shared" si="1"/>
        <v>2384690.0000000005</v>
      </c>
      <c r="D11" s="30">
        <v>185008.33</v>
      </c>
      <c r="E11" s="30">
        <v>185008.33</v>
      </c>
      <c r="F11" s="30">
        <v>203296.33</v>
      </c>
      <c r="G11" s="30">
        <v>203296.33</v>
      </c>
      <c r="H11" s="30">
        <v>203296.33</v>
      </c>
      <c r="I11" s="30">
        <v>203296.33</v>
      </c>
      <c r="J11" s="30">
        <v>203296.33</v>
      </c>
      <c r="K11" s="30">
        <v>203296.33</v>
      </c>
      <c r="L11" s="30">
        <v>203296.33</v>
      </c>
      <c r="M11" s="30">
        <v>203296.33</v>
      </c>
      <c r="N11" s="30">
        <v>203294.33</v>
      </c>
      <c r="O11" s="30">
        <v>185008.37</v>
      </c>
      <c r="P11" s="1"/>
    </row>
    <row r="12" spans="1:16">
      <c r="A12" s="12">
        <v>1300</v>
      </c>
      <c r="B12" s="2" t="s">
        <v>17</v>
      </c>
      <c r="C12" s="31">
        <f t="shared" si="1"/>
        <v>12890001</v>
      </c>
      <c r="D12" s="30">
        <v>698994</v>
      </c>
      <c r="E12" s="30">
        <v>699031</v>
      </c>
      <c r="F12" s="30">
        <v>699043</v>
      </c>
      <c r="G12" s="30">
        <v>1108286</v>
      </c>
      <c r="H12" s="30">
        <v>699081</v>
      </c>
      <c r="I12" s="30">
        <v>699093</v>
      </c>
      <c r="J12" s="30">
        <v>699105</v>
      </c>
      <c r="K12" s="30">
        <v>699124</v>
      </c>
      <c r="L12" s="30">
        <v>699152</v>
      </c>
      <c r="M12" s="30">
        <v>699152</v>
      </c>
      <c r="N12" s="30">
        <v>699064</v>
      </c>
      <c r="O12" s="30">
        <v>4790876</v>
      </c>
      <c r="P12" s="1"/>
    </row>
    <row r="13" spans="1:16">
      <c r="A13" s="12">
        <v>1400</v>
      </c>
      <c r="B13" s="2" t="s">
        <v>18</v>
      </c>
      <c r="C13" s="31">
        <f t="shared" si="1"/>
        <v>3494152.67</v>
      </c>
      <c r="D13" s="30">
        <v>281428</v>
      </c>
      <c r="E13" s="30">
        <v>281428</v>
      </c>
      <c r="F13" s="30">
        <v>281428</v>
      </c>
      <c r="G13" s="30">
        <v>291428</v>
      </c>
      <c r="H13" s="30">
        <v>314487.40000000002</v>
      </c>
      <c r="I13" s="30">
        <v>291428</v>
      </c>
      <c r="J13" s="30">
        <v>291428</v>
      </c>
      <c r="K13" s="30">
        <v>296785.87</v>
      </c>
      <c r="L13" s="30">
        <v>281428</v>
      </c>
      <c r="M13" s="30">
        <v>291428</v>
      </c>
      <c r="N13" s="30">
        <v>290027.40000000002</v>
      </c>
      <c r="O13" s="30">
        <v>301428</v>
      </c>
      <c r="P13" s="1"/>
    </row>
    <row r="14" spans="1:16">
      <c r="A14" s="12">
        <v>1500</v>
      </c>
      <c r="B14" s="2" t="s">
        <v>19</v>
      </c>
      <c r="C14" s="31">
        <f t="shared" si="1"/>
        <v>11229651.530000001</v>
      </c>
      <c r="D14" s="30">
        <v>933669.16</v>
      </c>
      <c r="E14" s="30">
        <v>938290</v>
      </c>
      <c r="F14" s="30">
        <v>938983.14</v>
      </c>
      <c r="G14" s="30">
        <v>940378.02</v>
      </c>
      <c r="H14" s="30">
        <v>942554.38</v>
      </c>
      <c r="I14" s="30">
        <v>938227.71</v>
      </c>
      <c r="J14" s="30">
        <v>934109.43</v>
      </c>
      <c r="K14" s="30">
        <v>925757.13</v>
      </c>
      <c r="L14" s="30">
        <v>929956.36</v>
      </c>
      <c r="M14" s="30">
        <v>937629.88</v>
      </c>
      <c r="N14" s="30">
        <v>939154.88</v>
      </c>
      <c r="O14" s="30">
        <v>930941.43999999994</v>
      </c>
      <c r="P14" s="1"/>
    </row>
    <row r="15" spans="1:16">
      <c r="A15" s="12">
        <v>1600</v>
      </c>
      <c r="B15" s="2" t="s">
        <v>20</v>
      </c>
      <c r="C15" s="31">
        <f t="shared" si="1"/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"/>
    </row>
    <row r="16" spans="1:16">
      <c r="A16" s="12">
        <v>1700</v>
      </c>
      <c r="B16" s="2" t="s">
        <v>21</v>
      </c>
      <c r="C16" s="31">
        <f t="shared" si="1"/>
        <v>201952</v>
      </c>
      <c r="D16" s="30">
        <v>0</v>
      </c>
      <c r="E16" s="30">
        <v>0</v>
      </c>
      <c r="F16" s="30">
        <v>0</v>
      </c>
      <c r="G16" s="30">
        <v>0</v>
      </c>
      <c r="H16" s="30">
        <v>56872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145080</v>
      </c>
      <c r="P16" s="1"/>
    </row>
    <row r="17" spans="1:16">
      <c r="A17" s="14" t="s">
        <v>22</v>
      </c>
      <c r="B17" s="15"/>
      <c r="C17" s="33">
        <f t="shared" si="1"/>
        <v>3597170</v>
      </c>
      <c r="D17" s="32">
        <f>SUM(D18:D26)</f>
        <v>159870</v>
      </c>
      <c r="E17" s="32">
        <f t="shared" ref="E17:O17" si="3">SUM(E18:E26)</f>
        <v>208570</v>
      </c>
      <c r="F17" s="32">
        <f t="shared" si="3"/>
        <v>441570</v>
      </c>
      <c r="G17" s="32">
        <f t="shared" si="3"/>
        <v>374570</v>
      </c>
      <c r="H17" s="32">
        <f t="shared" si="3"/>
        <v>471820</v>
      </c>
      <c r="I17" s="32">
        <f t="shared" si="3"/>
        <v>203570</v>
      </c>
      <c r="J17" s="32">
        <f t="shared" si="3"/>
        <v>395620</v>
      </c>
      <c r="K17" s="32">
        <f t="shared" si="3"/>
        <v>291820</v>
      </c>
      <c r="L17" s="32">
        <f t="shared" si="3"/>
        <v>230070</v>
      </c>
      <c r="M17" s="32">
        <f t="shared" si="3"/>
        <v>465070</v>
      </c>
      <c r="N17" s="32">
        <f t="shared" si="3"/>
        <v>193620</v>
      </c>
      <c r="O17" s="32">
        <f t="shared" si="3"/>
        <v>161000</v>
      </c>
      <c r="P17" s="1"/>
    </row>
    <row r="18" spans="1:16" ht="25.5">
      <c r="A18" s="12">
        <v>2100</v>
      </c>
      <c r="B18" s="2" t="s">
        <v>23</v>
      </c>
      <c r="C18" s="31">
        <f t="shared" si="1"/>
        <v>681500</v>
      </c>
      <c r="D18" s="30">
        <v>5000</v>
      </c>
      <c r="E18" s="30">
        <v>1800</v>
      </c>
      <c r="F18" s="30">
        <v>121300</v>
      </c>
      <c r="G18" s="30">
        <v>180300</v>
      </c>
      <c r="H18" s="30">
        <v>12300</v>
      </c>
      <c r="I18" s="30">
        <v>16300</v>
      </c>
      <c r="J18" s="30">
        <v>111800</v>
      </c>
      <c r="K18" s="30">
        <v>21300</v>
      </c>
      <c r="L18" s="30">
        <v>2800</v>
      </c>
      <c r="M18" s="30">
        <v>175300</v>
      </c>
      <c r="N18" s="30">
        <v>32300</v>
      </c>
      <c r="O18" s="30">
        <v>1000</v>
      </c>
      <c r="P18" s="1"/>
    </row>
    <row r="19" spans="1:16">
      <c r="A19" s="12">
        <v>2200</v>
      </c>
      <c r="B19" s="2" t="s">
        <v>24</v>
      </c>
      <c r="C19" s="31">
        <f t="shared" si="1"/>
        <v>204590</v>
      </c>
      <c r="D19" s="30">
        <v>14880</v>
      </c>
      <c r="E19" s="30">
        <v>17630</v>
      </c>
      <c r="F19" s="30">
        <v>24880</v>
      </c>
      <c r="G19" s="30">
        <v>15380</v>
      </c>
      <c r="H19" s="30">
        <v>25630</v>
      </c>
      <c r="I19" s="30">
        <v>14880</v>
      </c>
      <c r="J19" s="30">
        <v>14880</v>
      </c>
      <c r="K19" s="30">
        <v>15630</v>
      </c>
      <c r="L19" s="30">
        <v>14880</v>
      </c>
      <c r="M19" s="30">
        <v>15380</v>
      </c>
      <c r="N19" s="30">
        <v>15130</v>
      </c>
      <c r="O19" s="30">
        <v>15410</v>
      </c>
      <c r="P19" s="1"/>
    </row>
    <row r="20" spans="1:16">
      <c r="A20" s="12">
        <v>2300</v>
      </c>
      <c r="B20" s="2" t="s">
        <v>25</v>
      </c>
      <c r="C20" s="31">
        <f t="shared" si="1"/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"/>
    </row>
    <row r="21" spans="1:16">
      <c r="A21" s="12">
        <v>2400</v>
      </c>
      <c r="B21" s="2" t="s">
        <v>26</v>
      </c>
      <c r="C21" s="31">
        <f t="shared" si="1"/>
        <v>1037800</v>
      </c>
      <c r="D21" s="30">
        <v>44700</v>
      </c>
      <c r="E21" s="30">
        <v>76600</v>
      </c>
      <c r="F21" s="30">
        <v>174600</v>
      </c>
      <c r="G21" s="30">
        <v>71600</v>
      </c>
      <c r="H21" s="30">
        <v>59600</v>
      </c>
      <c r="I21" s="30">
        <v>69100</v>
      </c>
      <c r="J21" s="30">
        <v>158900</v>
      </c>
      <c r="K21" s="30">
        <v>59100</v>
      </c>
      <c r="L21" s="30">
        <v>59100</v>
      </c>
      <c r="M21" s="30">
        <v>169100</v>
      </c>
      <c r="N21" s="30">
        <v>49100</v>
      </c>
      <c r="O21" s="30">
        <v>46300</v>
      </c>
      <c r="P21" s="1"/>
    </row>
    <row r="22" spans="1:16">
      <c r="A22" s="12">
        <v>2500</v>
      </c>
      <c r="B22" s="2" t="s">
        <v>27</v>
      </c>
      <c r="C22" s="31">
        <f t="shared" si="1"/>
        <v>4000</v>
      </c>
      <c r="D22" s="30">
        <v>0</v>
      </c>
      <c r="E22" s="30">
        <v>2250</v>
      </c>
      <c r="F22" s="30">
        <v>500</v>
      </c>
      <c r="G22" s="30">
        <v>0</v>
      </c>
      <c r="H22" s="30">
        <v>0</v>
      </c>
      <c r="I22" s="30">
        <v>0</v>
      </c>
      <c r="J22" s="30">
        <v>750</v>
      </c>
      <c r="K22" s="30">
        <v>500</v>
      </c>
      <c r="L22" s="30">
        <v>0</v>
      </c>
      <c r="M22" s="30">
        <v>0</v>
      </c>
      <c r="N22" s="30">
        <v>0</v>
      </c>
      <c r="O22" s="30">
        <v>0</v>
      </c>
      <c r="P22" s="1"/>
    </row>
    <row r="23" spans="1:16">
      <c r="A23" s="12">
        <v>2600</v>
      </c>
      <c r="B23" s="2" t="s">
        <v>28</v>
      </c>
      <c r="C23" s="31">
        <f t="shared" si="1"/>
        <v>933280</v>
      </c>
      <c r="D23" s="30">
        <v>77690</v>
      </c>
      <c r="E23" s="30">
        <v>77690</v>
      </c>
      <c r="F23" s="30">
        <v>77690</v>
      </c>
      <c r="G23" s="30">
        <v>77690</v>
      </c>
      <c r="H23" s="30">
        <v>77690</v>
      </c>
      <c r="I23" s="30">
        <v>77690</v>
      </c>
      <c r="J23" s="30">
        <v>77690</v>
      </c>
      <c r="K23" s="30">
        <v>77690</v>
      </c>
      <c r="L23" s="30">
        <v>77690</v>
      </c>
      <c r="M23" s="30">
        <v>77690</v>
      </c>
      <c r="N23" s="30">
        <v>78190</v>
      </c>
      <c r="O23" s="30">
        <v>78190</v>
      </c>
      <c r="P23" s="1"/>
    </row>
    <row r="24" spans="1:16" ht="25.5">
      <c r="A24" s="12">
        <v>2700</v>
      </c>
      <c r="B24" s="2" t="s">
        <v>29</v>
      </c>
      <c r="C24" s="31">
        <f t="shared" si="1"/>
        <v>367000</v>
      </c>
      <c r="D24" s="30">
        <v>0</v>
      </c>
      <c r="E24" s="30">
        <v>0</v>
      </c>
      <c r="F24" s="30">
        <v>0</v>
      </c>
      <c r="G24" s="30">
        <v>12000</v>
      </c>
      <c r="H24" s="30">
        <v>255000</v>
      </c>
      <c r="I24" s="30">
        <v>0</v>
      </c>
      <c r="J24" s="30">
        <v>0</v>
      </c>
      <c r="K24" s="30">
        <v>100000</v>
      </c>
      <c r="L24" s="30">
        <v>0</v>
      </c>
      <c r="M24" s="30">
        <v>0</v>
      </c>
      <c r="N24" s="30">
        <v>0</v>
      </c>
      <c r="O24" s="30">
        <v>0</v>
      </c>
      <c r="P24" s="1"/>
    </row>
    <row r="25" spans="1:16">
      <c r="A25" s="12">
        <v>2800</v>
      </c>
      <c r="B25" s="2" t="s">
        <v>30</v>
      </c>
      <c r="C25" s="31">
        <f t="shared" si="1"/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"/>
    </row>
    <row r="26" spans="1:16">
      <c r="A26" s="12">
        <v>2900</v>
      </c>
      <c r="B26" s="2" t="s">
        <v>31</v>
      </c>
      <c r="C26" s="31">
        <f t="shared" si="1"/>
        <v>369000</v>
      </c>
      <c r="D26" s="30">
        <v>17600</v>
      </c>
      <c r="E26" s="30">
        <v>32600</v>
      </c>
      <c r="F26" s="30">
        <v>42600</v>
      </c>
      <c r="G26" s="30">
        <v>17600</v>
      </c>
      <c r="H26" s="30">
        <v>41600</v>
      </c>
      <c r="I26" s="30">
        <v>25600</v>
      </c>
      <c r="J26" s="30">
        <v>31600</v>
      </c>
      <c r="K26" s="30">
        <v>17600</v>
      </c>
      <c r="L26" s="30">
        <v>75600</v>
      </c>
      <c r="M26" s="30">
        <v>27600</v>
      </c>
      <c r="N26" s="30">
        <v>18900</v>
      </c>
      <c r="O26" s="30">
        <v>20100</v>
      </c>
      <c r="P26" s="1"/>
    </row>
    <row r="27" spans="1:16">
      <c r="A27" s="14" t="s">
        <v>32</v>
      </c>
      <c r="B27" s="15"/>
      <c r="C27" s="33">
        <f t="shared" si="1"/>
        <v>20707313.66</v>
      </c>
      <c r="D27" s="32">
        <f>SUM(D28:D36)</f>
        <v>1001713.68</v>
      </c>
      <c r="E27" s="32">
        <f t="shared" ref="E27:O27" si="4">SUM(E28:E36)</f>
        <v>1685886.59</v>
      </c>
      <c r="F27" s="32">
        <f t="shared" si="4"/>
        <v>1511570</v>
      </c>
      <c r="G27" s="32">
        <f t="shared" si="4"/>
        <v>1214162.1399999999</v>
      </c>
      <c r="H27" s="32">
        <f t="shared" si="4"/>
        <v>2400664.0299999998</v>
      </c>
      <c r="I27" s="32">
        <f t="shared" si="4"/>
        <v>1578433.86</v>
      </c>
      <c r="J27" s="32">
        <f t="shared" si="4"/>
        <v>1770448.59</v>
      </c>
      <c r="K27" s="32">
        <f t="shared" si="4"/>
        <v>1914006.65</v>
      </c>
      <c r="L27" s="32">
        <f t="shared" si="4"/>
        <v>1573625.42</v>
      </c>
      <c r="M27" s="32">
        <f t="shared" si="4"/>
        <v>2778920.83</v>
      </c>
      <c r="N27" s="32">
        <f t="shared" si="4"/>
        <v>1377207.76</v>
      </c>
      <c r="O27" s="32">
        <f t="shared" si="4"/>
        <v>1900674.1099999999</v>
      </c>
      <c r="P27" s="1"/>
    </row>
    <row r="28" spans="1:16">
      <c r="A28" s="12">
        <v>3100</v>
      </c>
      <c r="B28" s="2" t="s">
        <v>33</v>
      </c>
      <c r="C28" s="31">
        <f t="shared" si="1"/>
        <v>10567427</v>
      </c>
      <c r="D28" s="30">
        <v>780047</v>
      </c>
      <c r="E28" s="30">
        <v>764347</v>
      </c>
      <c r="F28" s="30">
        <v>763847</v>
      </c>
      <c r="G28" s="30">
        <v>764347</v>
      </c>
      <c r="H28" s="30">
        <v>828347</v>
      </c>
      <c r="I28" s="30">
        <v>763847</v>
      </c>
      <c r="J28" s="30">
        <v>1063847</v>
      </c>
      <c r="K28" s="30">
        <v>763847</v>
      </c>
      <c r="L28" s="30">
        <v>1262847</v>
      </c>
      <c r="M28" s="30">
        <v>1281847</v>
      </c>
      <c r="N28" s="30">
        <v>762847</v>
      </c>
      <c r="O28" s="30">
        <v>767410</v>
      </c>
      <c r="P28" s="1"/>
    </row>
    <row r="29" spans="1:16">
      <c r="A29" s="12">
        <v>3200</v>
      </c>
      <c r="B29" s="2" t="s">
        <v>34</v>
      </c>
      <c r="C29" s="31">
        <f t="shared" si="1"/>
        <v>2807300</v>
      </c>
      <c r="D29" s="30">
        <v>2500</v>
      </c>
      <c r="E29" s="30">
        <v>122500</v>
      </c>
      <c r="F29" s="30">
        <v>2500</v>
      </c>
      <c r="G29" s="30">
        <v>3312</v>
      </c>
      <c r="H29" s="30">
        <v>3312</v>
      </c>
      <c r="I29" s="30">
        <v>153312</v>
      </c>
      <c r="J29" s="30">
        <v>3312</v>
      </c>
      <c r="K29" s="30">
        <v>803312</v>
      </c>
      <c r="L29" s="30">
        <v>3312</v>
      </c>
      <c r="M29" s="30">
        <v>903312</v>
      </c>
      <c r="N29" s="30">
        <v>3312</v>
      </c>
      <c r="O29" s="30">
        <v>803304</v>
      </c>
      <c r="P29" s="1"/>
    </row>
    <row r="30" spans="1:16">
      <c r="A30" s="12">
        <v>3300</v>
      </c>
      <c r="B30" s="2" t="s">
        <v>35</v>
      </c>
      <c r="C30" s="31">
        <f t="shared" si="1"/>
        <v>1470500</v>
      </c>
      <c r="D30" s="30">
        <v>91400</v>
      </c>
      <c r="E30" s="30">
        <v>93900</v>
      </c>
      <c r="F30" s="30">
        <v>117900</v>
      </c>
      <c r="G30" s="30">
        <v>91400</v>
      </c>
      <c r="H30" s="30">
        <v>545400</v>
      </c>
      <c r="I30" s="30">
        <v>109400</v>
      </c>
      <c r="J30" s="30">
        <v>163400</v>
      </c>
      <c r="K30" s="30">
        <v>93400</v>
      </c>
      <c r="L30" s="30">
        <v>22400</v>
      </c>
      <c r="M30" s="30">
        <v>97700</v>
      </c>
      <c r="N30" s="30">
        <v>21900</v>
      </c>
      <c r="O30" s="30">
        <v>22300</v>
      </c>
      <c r="P30" s="1"/>
    </row>
    <row r="31" spans="1:16">
      <c r="A31" s="12">
        <v>3400</v>
      </c>
      <c r="B31" s="2" t="s">
        <v>36</v>
      </c>
      <c r="C31" s="31">
        <f t="shared" si="1"/>
        <v>435000</v>
      </c>
      <c r="D31" s="30">
        <v>4167</v>
      </c>
      <c r="E31" s="30">
        <v>4667</v>
      </c>
      <c r="F31" s="30">
        <v>4667</v>
      </c>
      <c r="G31" s="30">
        <v>74667</v>
      </c>
      <c r="H31" s="30">
        <v>314667</v>
      </c>
      <c r="I31" s="30">
        <v>4667</v>
      </c>
      <c r="J31" s="30">
        <v>4667</v>
      </c>
      <c r="K31" s="30">
        <v>4667</v>
      </c>
      <c r="L31" s="30">
        <v>4667</v>
      </c>
      <c r="M31" s="30">
        <v>4667</v>
      </c>
      <c r="N31" s="30">
        <v>4667</v>
      </c>
      <c r="O31" s="30">
        <v>4163</v>
      </c>
      <c r="P31" s="1"/>
    </row>
    <row r="32" spans="1:16" ht="25.5">
      <c r="A32" s="12">
        <v>3500</v>
      </c>
      <c r="B32" s="2" t="s">
        <v>37</v>
      </c>
      <c r="C32" s="31">
        <f t="shared" si="1"/>
        <v>1657300</v>
      </c>
      <c r="D32" s="30">
        <v>16100</v>
      </c>
      <c r="E32" s="30">
        <v>353880</v>
      </c>
      <c r="F32" s="30">
        <v>275950</v>
      </c>
      <c r="G32" s="30">
        <v>69880</v>
      </c>
      <c r="H32" s="30">
        <v>102880</v>
      </c>
      <c r="I32" s="30">
        <v>244880</v>
      </c>
      <c r="J32" s="30">
        <v>320880</v>
      </c>
      <c r="K32" s="30">
        <v>46380</v>
      </c>
      <c r="L32" s="30">
        <v>72380</v>
      </c>
      <c r="M32" s="30">
        <v>46380</v>
      </c>
      <c r="N32" s="30">
        <v>72380</v>
      </c>
      <c r="O32" s="30">
        <v>35330</v>
      </c>
      <c r="P32" s="1"/>
    </row>
    <row r="33" spans="1:16">
      <c r="A33" s="12">
        <v>3600</v>
      </c>
      <c r="B33" s="2" t="s">
        <v>38</v>
      </c>
      <c r="C33" s="31">
        <f t="shared" si="1"/>
        <v>1030000</v>
      </c>
      <c r="D33" s="30">
        <v>15000</v>
      </c>
      <c r="E33" s="30">
        <v>15000</v>
      </c>
      <c r="F33" s="30">
        <v>165000</v>
      </c>
      <c r="G33" s="30">
        <v>15000</v>
      </c>
      <c r="H33" s="30">
        <v>265000</v>
      </c>
      <c r="I33" s="30">
        <v>115000</v>
      </c>
      <c r="J33" s="30">
        <v>15000</v>
      </c>
      <c r="K33" s="30">
        <v>15000</v>
      </c>
      <c r="L33" s="30">
        <v>15000</v>
      </c>
      <c r="M33" s="30">
        <v>115000</v>
      </c>
      <c r="N33" s="30">
        <v>265000</v>
      </c>
      <c r="O33" s="30">
        <v>15000</v>
      </c>
      <c r="P33" s="1"/>
    </row>
    <row r="34" spans="1:16">
      <c r="A34" s="12">
        <v>3700</v>
      </c>
      <c r="B34" s="2" t="s">
        <v>39</v>
      </c>
      <c r="C34" s="31">
        <f t="shared" si="1"/>
        <v>1737920</v>
      </c>
      <c r="D34" s="30">
        <v>36000</v>
      </c>
      <c r="E34" s="30">
        <v>262400</v>
      </c>
      <c r="F34" s="30">
        <v>118400</v>
      </c>
      <c r="G34" s="30">
        <v>99840</v>
      </c>
      <c r="H34" s="30">
        <v>263400</v>
      </c>
      <c r="I34" s="30">
        <v>118400</v>
      </c>
      <c r="J34" s="30">
        <v>121780</v>
      </c>
      <c r="K34" s="30">
        <v>118400</v>
      </c>
      <c r="L34" s="30">
        <v>118800</v>
      </c>
      <c r="M34" s="30">
        <v>254600</v>
      </c>
      <c r="N34" s="30">
        <v>184800</v>
      </c>
      <c r="O34" s="30">
        <v>41100</v>
      </c>
      <c r="P34" s="1"/>
    </row>
    <row r="35" spans="1:16">
      <c r="A35" s="12">
        <v>3800</v>
      </c>
      <c r="B35" s="2" t="s">
        <v>40</v>
      </c>
      <c r="C35" s="31">
        <f t="shared" si="1"/>
        <v>283000</v>
      </c>
      <c r="D35" s="30">
        <v>1700</v>
      </c>
      <c r="E35" s="30">
        <v>17200</v>
      </c>
      <c r="F35" s="30">
        <v>12450</v>
      </c>
      <c r="G35" s="30">
        <v>28450</v>
      </c>
      <c r="H35" s="30">
        <v>24450</v>
      </c>
      <c r="I35" s="30">
        <v>15200</v>
      </c>
      <c r="J35" s="30">
        <v>22950</v>
      </c>
      <c r="K35" s="30">
        <v>17450</v>
      </c>
      <c r="L35" s="30">
        <v>22200</v>
      </c>
      <c r="M35" s="30">
        <v>24200</v>
      </c>
      <c r="N35" s="30">
        <v>16200</v>
      </c>
      <c r="O35" s="30">
        <v>80550</v>
      </c>
      <c r="P35" s="1"/>
    </row>
    <row r="36" spans="1:16">
      <c r="A36" s="12">
        <v>3900</v>
      </c>
      <c r="B36" s="2" t="s">
        <v>41</v>
      </c>
      <c r="C36" s="31">
        <f t="shared" si="1"/>
        <v>718866.65999999992</v>
      </c>
      <c r="D36" s="30">
        <v>54799.68</v>
      </c>
      <c r="E36" s="30">
        <v>51992.59</v>
      </c>
      <c r="F36" s="30">
        <v>50856</v>
      </c>
      <c r="G36" s="30">
        <v>67266.14</v>
      </c>
      <c r="H36" s="30">
        <v>53208.03</v>
      </c>
      <c r="I36" s="30">
        <v>53727.86</v>
      </c>
      <c r="J36" s="30">
        <v>54612.59</v>
      </c>
      <c r="K36" s="30">
        <v>51550.65</v>
      </c>
      <c r="L36" s="30">
        <v>52019.42</v>
      </c>
      <c r="M36" s="30">
        <v>51214.83</v>
      </c>
      <c r="N36" s="30">
        <v>46101.760000000002</v>
      </c>
      <c r="O36" s="30">
        <v>131517.10999999999</v>
      </c>
      <c r="P36" s="1"/>
    </row>
    <row r="37" spans="1:16">
      <c r="A37" s="14" t="s">
        <v>42</v>
      </c>
      <c r="B37" s="15"/>
      <c r="C37" s="33">
        <f t="shared" si="1"/>
        <v>120000</v>
      </c>
      <c r="D37" s="32">
        <f>SUM(D38:D46)</f>
        <v>10000</v>
      </c>
      <c r="E37" s="32">
        <f t="shared" ref="E37:O37" si="5">SUM(E38:E46)</f>
        <v>10000</v>
      </c>
      <c r="F37" s="32">
        <f t="shared" si="5"/>
        <v>10000</v>
      </c>
      <c r="G37" s="32">
        <f t="shared" si="5"/>
        <v>10000</v>
      </c>
      <c r="H37" s="32">
        <f t="shared" si="5"/>
        <v>10000</v>
      </c>
      <c r="I37" s="32">
        <f t="shared" si="5"/>
        <v>10000</v>
      </c>
      <c r="J37" s="32">
        <f t="shared" si="5"/>
        <v>10000</v>
      </c>
      <c r="K37" s="32">
        <f t="shared" si="5"/>
        <v>10000</v>
      </c>
      <c r="L37" s="32">
        <f t="shared" si="5"/>
        <v>10000</v>
      </c>
      <c r="M37" s="32">
        <f t="shared" si="5"/>
        <v>10000</v>
      </c>
      <c r="N37" s="32">
        <f t="shared" si="5"/>
        <v>10000</v>
      </c>
      <c r="O37" s="32">
        <f t="shared" si="5"/>
        <v>10000</v>
      </c>
      <c r="P37" s="1"/>
    </row>
    <row r="38" spans="1:16">
      <c r="A38" s="12">
        <v>4100</v>
      </c>
      <c r="B38" s="2" t="s">
        <v>43</v>
      </c>
      <c r="C38" s="31">
        <f t="shared" si="1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"/>
    </row>
    <row r="39" spans="1:16">
      <c r="A39" s="12">
        <v>4200</v>
      </c>
      <c r="B39" s="2" t="s">
        <v>44</v>
      </c>
      <c r="C39" s="31">
        <f t="shared" si="1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"/>
    </row>
    <row r="40" spans="1:16">
      <c r="A40" s="12">
        <v>4300</v>
      </c>
      <c r="B40" s="2" t="s">
        <v>45</v>
      </c>
      <c r="C40" s="31">
        <f t="shared" si="1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"/>
    </row>
    <row r="41" spans="1:16">
      <c r="A41" s="12">
        <v>4400</v>
      </c>
      <c r="B41" s="2" t="s">
        <v>46</v>
      </c>
      <c r="C41" s="31">
        <f t="shared" si="1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"/>
    </row>
    <row r="42" spans="1:16">
      <c r="A42" s="12">
        <v>4500</v>
      </c>
      <c r="B42" s="2" t="s">
        <v>47</v>
      </c>
      <c r="C42" s="31">
        <f t="shared" si="1"/>
        <v>120000</v>
      </c>
      <c r="D42" s="28">
        <v>10000</v>
      </c>
      <c r="E42" s="28">
        <v>10000</v>
      </c>
      <c r="F42" s="28">
        <v>10000</v>
      </c>
      <c r="G42" s="28">
        <v>10000</v>
      </c>
      <c r="H42" s="28">
        <v>10000</v>
      </c>
      <c r="I42" s="28">
        <v>10000</v>
      </c>
      <c r="J42" s="28">
        <v>10000</v>
      </c>
      <c r="K42" s="28">
        <v>10000</v>
      </c>
      <c r="L42" s="28">
        <v>10000</v>
      </c>
      <c r="M42" s="28">
        <v>10000</v>
      </c>
      <c r="N42" s="28">
        <v>10000</v>
      </c>
      <c r="O42" s="28">
        <v>10000</v>
      </c>
      <c r="P42" s="1"/>
    </row>
    <row r="43" spans="1:16">
      <c r="A43" s="12">
        <v>4600</v>
      </c>
      <c r="B43" s="2" t="s">
        <v>48</v>
      </c>
      <c r="C43" s="31">
        <f t="shared" si="1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"/>
    </row>
    <row r="44" spans="1:16">
      <c r="A44" s="12"/>
      <c r="B44" s="2" t="s">
        <v>49</v>
      </c>
      <c r="C44" s="31">
        <f t="shared" si="1"/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"/>
    </row>
    <row r="45" spans="1:16">
      <c r="A45" s="12"/>
      <c r="B45" s="2" t="s">
        <v>50</v>
      </c>
      <c r="C45" s="31">
        <f t="shared" si="1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</row>
    <row r="46" spans="1:16">
      <c r="A46" s="12">
        <v>4900</v>
      </c>
      <c r="B46" s="2" t="s">
        <v>51</v>
      </c>
      <c r="C46" s="31">
        <f t="shared" si="1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</row>
    <row r="47" spans="1:16">
      <c r="A47" s="14" t="s">
        <v>52</v>
      </c>
      <c r="B47" s="15"/>
      <c r="C47" s="33">
        <f t="shared" si="1"/>
        <v>11800000</v>
      </c>
      <c r="D47" s="32">
        <f>SUM(D48:D56)</f>
        <v>0</v>
      </c>
      <c r="E47" s="32">
        <f t="shared" ref="E47:O47" si="6">SUM(E48:E56)</f>
        <v>0</v>
      </c>
      <c r="F47" s="32">
        <f t="shared" si="6"/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11800000</v>
      </c>
      <c r="N47" s="32">
        <f t="shared" si="6"/>
        <v>0</v>
      </c>
      <c r="O47" s="32">
        <f t="shared" si="6"/>
        <v>0</v>
      </c>
      <c r="P47" s="1"/>
    </row>
    <row r="48" spans="1:16">
      <c r="A48" s="12">
        <v>5100</v>
      </c>
      <c r="B48" s="2" t="s">
        <v>53</v>
      </c>
      <c r="C48" s="31">
        <f t="shared" si="1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"/>
    </row>
    <row r="49" spans="1:16">
      <c r="A49" s="12">
        <v>5200</v>
      </c>
      <c r="B49" s="2" t="s">
        <v>54</v>
      </c>
      <c r="C49" s="31">
        <f t="shared" si="1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>
      <c r="A50" s="12">
        <v>5300</v>
      </c>
      <c r="B50" s="2" t="s">
        <v>55</v>
      </c>
      <c r="C50" s="31">
        <f t="shared" si="1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"/>
    </row>
    <row r="51" spans="1:16">
      <c r="A51" s="12">
        <v>5400</v>
      </c>
      <c r="B51" s="2" t="s">
        <v>56</v>
      </c>
      <c r="C51" s="31">
        <f t="shared" si="1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"/>
    </row>
    <row r="52" spans="1:16">
      <c r="A52" s="12">
        <v>5500</v>
      </c>
      <c r="B52" s="2" t="s">
        <v>57</v>
      </c>
      <c r="C52" s="31">
        <f t="shared" si="1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>
      <c r="A53" s="12">
        <v>5600</v>
      </c>
      <c r="B53" s="2" t="s">
        <v>58</v>
      </c>
      <c r="C53" s="31">
        <f t="shared" si="1"/>
        <v>11800000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11800000</v>
      </c>
      <c r="N53" s="28">
        <v>0</v>
      </c>
      <c r="O53" s="28">
        <v>0</v>
      </c>
      <c r="P53" s="1"/>
    </row>
    <row r="54" spans="1:16">
      <c r="A54" s="12">
        <v>5700</v>
      </c>
      <c r="B54" s="2" t="s">
        <v>59</v>
      </c>
      <c r="C54" s="31">
        <f t="shared" si="1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"/>
    </row>
    <row r="55" spans="1:16">
      <c r="A55" s="12">
        <v>5800</v>
      </c>
      <c r="B55" s="2" t="s">
        <v>60</v>
      </c>
      <c r="C55" s="31">
        <f t="shared" si="1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"/>
    </row>
    <row r="56" spans="1:16">
      <c r="A56" s="12">
        <v>5900</v>
      </c>
      <c r="B56" s="2" t="s">
        <v>61</v>
      </c>
      <c r="C56" s="31">
        <f t="shared" si="1"/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"/>
    </row>
    <row r="57" spans="1:16">
      <c r="A57" s="14" t="s">
        <v>62</v>
      </c>
      <c r="B57" s="15"/>
      <c r="C57" s="33">
        <f t="shared" si="1"/>
        <v>0</v>
      </c>
      <c r="D57" s="32">
        <f>SUM(D58:D60)</f>
        <v>0</v>
      </c>
      <c r="E57" s="32">
        <f t="shared" ref="E57:O57" si="7">SUM(E58:E60)</f>
        <v>0</v>
      </c>
      <c r="F57" s="32">
        <f t="shared" si="7"/>
        <v>0</v>
      </c>
      <c r="G57" s="32">
        <f t="shared" si="7"/>
        <v>0</v>
      </c>
      <c r="H57" s="32">
        <f t="shared" si="7"/>
        <v>0</v>
      </c>
      <c r="I57" s="32">
        <f t="shared" si="7"/>
        <v>0</v>
      </c>
      <c r="J57" s="32">
        <f t="shared" si="7"/>
        <v>0</v>
      </c>
      <c r="K57" s="32">
        <f t="shared" si="7"/>
        <v>0</v>
      </c>
      <c r="L57" s="32">
        <f t="shared" si="7"/>
        <v>0</v>
      </c>
      <c r="M57" s="32">
        <f t="shared" si="7"/>
        <v>0</v>
      </c>
      <c r="N57" s="32">
        <f t="shared" si="7"/>
        <v>0</v>
      </c>
      <c r="O57" s="32">
        <f t="shared" si="7"/>
        <v>0</v>
      </c>
      <c r="P57" s="1"/>
    </row>
    <row r="58" spans="1:16">
      <c r="A58" s="12">
        <v>6100</v>
      </c>
      <c r="B58" s="2" t="s">
        <v>63</v>
      </c>
      <c r="C58" s="31">
        <f t="shared" si="1"/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"/>
    </row>
    <row r="59" spans="1:16">
      <c r="A59" s="12">
        <v>6200</v>
      </c>
      <c r="B59" s="2" t="s">
        <v>64</v>
      </c>
      <c r="C59" s="31">
        <f t="shared" si="1"/>
        <v>0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"/>
    </row>
    <row r="60" spans="1:16">
      <c r="A60" s="12">
        <v>6300</v>
      </c>
      <c r="B60" s="2" t="s">
        <v>65</v>
      </c>
      <c r="C60" s="31">
        <f t="shared" si="1"/>
        <v>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"/>
    </row>
    <row r="61" spans="1:16">
      <c r="A61" s="14" t="s">
        <v>66</v>
      </c>
      <c r="B61" s="15"/>
      <c r="C61" s="33">
        <f t="shared" si="1"/>
        <v>0</v>
      </c>
      <c r="D61" s="32">
        <f>SUM(D62:D69)</f>
        <v>0</v>
      </c>
      <c r="E61" s="32">
        <f t="shared" ref="E61:O61" si="8">SUM(E62:E69)</f>
        <v>0</v>
      </c>
      <c r="F61" s="32">
        <f t="shared" si="8"/>
        <v>0</v>
      </c>
      <c r="G61" s="32">
        <f t="shared" si="8"/>
        <v>0</v>
      </c>
      <c r="H61" s="32">
        <f t="shared" si="8"/>
        <v>0</v>
      </c>
      <c r="I61" s="32">
        <f t="shared" si="8"/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O61" s="32">
        <f t="shared" si="8"/>
        <v>0</v>
      </c>
      <c r="P61" s="1"/>
    </row>
    <row r="62" spans="1:16">
      <c r="A62" s="12">
        <v>7100</v>
      </c>
      <c r="B62" s="2" t="s">
        <v>67</v>
      </c>
      <c r="C62" s="31">
        <f t="shared" si="1"/>
        <v>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</row>
    <row r="63" spans="1:16">
      <c r="A63" s="12">
        <v>7200</v>
      </c>
      <c r="B63" s="2" t="s">
        <v>68</v>
      </c>
      <c r="C63" s="31">
        <f t="shared" si="1"/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"/>
    </row>
    <row r="64" spans="1:16">
      <c r="A64" s="12">
        <v>7300</v>
      </c>
      <c r="B64" s="2" t="s">
        <v>69</v>
      </c>
      <c r="C64" s="31">
        <f t="shared" si="1"/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1"/>
    </row>
    <row r="65" spans="1:16">
      <c r="A65" s="12">
        <v>7400</v>
      </c>
      <c r="B65" s="2" t="s">
        <v>70</v>
      </c>
      <c r="C65" s="31">
        <f t="shared" si="1"/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>
      <c r="A66" s="12">
        <v>7500</v>
      </c>
      <c r="B66" s="2" t="s">
        <v>71</v>
      </c>
      <c r="C66" s="31">
        <f t="shared" si="1"/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>
      <c r="A67" s="12">
        <v>7600</v>
      </c>
      <c r="B67" s="2" t="s">
        <v>90</v>
      </c>
      <c r="C67" s="31">
        <f t="shared" si="1"/>
        <v>0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"/>
    </row>
    <row r="68" spans="1:16">
      <c r="A68" s="12"/>
      <c r="B68" s="2" t="s">
        <v>72</v>
      </c>
      <c r="C68" s="31">
        <f t="shared" si="1"/>
        <v>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1"/>
    </row>
    <row r="69" spans="1:16">
      <c r="A69" s="12">
        <v>7900</v>
      </c>
      <c r="B69" s="2" t="s">
        <v>73</v>
      </c>
      <c r="C69" s="31">
        <f t="shared" si="1"/>
        <v>0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>
      <c r="A70" s="14" t="s">
        <v>74</v>
      </c>
      <c r="B70" s="15"/>
      <c r="C70" s="33">
        <f t="shared" si="1"/>
        <v>0</v>
      </c>
      <c r="D70" s="32">
        <f>SUM(D71:D73)</f>
        <v>0</v>
      </c>
      <c r="E70" s="32">
        <f t="shared" ref="E70:O70" si="9">SUM(E71:E73)</f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1"/>
    </row>
    <row r="71" spans="1:16">
      <c r="A71" s="12">
        <v>8100</v>
      </c>
      <c r="B71" s="2" t="s">
        <v>75</v>
      </c>
      <c r="C71" s="31">
        <f t="shared" si="1"/>
        <v>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1"/>
    </row>
    <row r="72" spans="1:16">
      <c r="A72" s="12">
        <v>8200</v>
      </c>
      <c r="B72" s="2" t="s">
        <v>76</v>
      </c>
      <c r="C72" s="31">
        <f t="shared" si="1"/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1"/>
    </row>
    <row r="73" spans="1:16">
      <c r="A73" s="12">
        <v>8300</v>
      </c>
      <c r="B73" s="2" t="s">
        <v>77</v>
      </c>
      <c r="C73" s="31">
        <f t="shared" si="1"/>
        <v>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1"/>
    </row>
    <row r="74" spans="1:16">
      <c r="A74" s="14" t="s">
        <v>78</v>
      </c>
      <c r="B74" s="15"/>
      <c r="C74" s="33">
        <f t="shared" ref="C74:C81" si="10">+D74+E74+F74+G74+H74+I74+J74+K74+L74+M74+N74+O74</f>
        <v>0</v>
      </c>
      <c r="D74" s="32">
        <f>SUM(D75:D81)</f>
        <v>0</v>
      </c>
      <c r="E74" s="32">
        <f t="shared" ref="E74:O74" si="11">SUM(E75:E81)</f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 t="shared" si="11"/>
        <v>0</v>
      </c>
      <c r="O74" s="32">
        <f t="shared" si="11"/>
        <v>0</v>
      </c>
      <c r="P74" s="1"/>
    </row>
    <row r="75" spans="1:16">
      <c r="A75" s="12">
        <v>9100</v>
      </c>
      <c r="B75" s="2" t="s">
        <v>79</v>
      </c>
      <c r="C75" s="31">
        <f t="shared" si="10"/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1"/>
    </row>
    <row r="76" spans="1:16">
      <c r="A76" s="12">
        <v>9200</v>
      </c>
      <c r="B76" s="2" t="s">
        <v>80</v>
      </c>
      <c r="C76" s="31">
        <f t="shared" si="10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"/>
    </row>
    <row r="77" spans="1:16">
      <c r="A77" s="12">
        <v>9300</v>
      </c>
      <c r="B77" s="2" t="s">
        <v>81</v>
      </c>
      <c r="C77" s="31">
        <f t="shared" si="10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1"/>
    </row>
    <row r="78" spans="1:16">
      <c r="A78" s="12">
        <v>9400</v>
      </c>
      <c r="B78" s="2" t="s">
        <v>82</v>
      </c>
      <c r="C78" s="31">
        <f t="shared" si="10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1"/>
    </row>
    <row r="79" spans="1:16">
      <c r="A79" s="12">
        <v>9500</v>
      </c>
      <c r="B79" s="2" t="s">
        <v>83</v>
      </c>
      <c r="C79" s="31">
        <f t="shared" si="10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1"/>
    </row>
    <row r="80" spans="1:16">
      <c r="A80" s="12">
        <v>9600</v>
      </c>
      <c r="B80" s="2" t="s">
        <v>84</v>
      </c>
      <c r="C80" s="31">
        <f t="shared" si="10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1"/>
    </row>
    <row r="81" spans="1:16">
      <c r="A81" s="13">
        <v>9900</v>
      </c>
      <c r="B81" s="3" t="s">
        <v>85</v>
      </c>
      <c r="C81" s="31">
        <f t="shared" si="10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1"/>
    </row>
    <row r="82" spans="1:16" ht="15">
      <c r="B82" s="24" t="s">
        <v>92</v>
      </c>
      <c r="C82" s="36"/>
      <c r="D82" s="36"/>
      <c r="E82" s="35"/>
      <c r="F82" s="35"/>
      <c r="G82" s="35"/>
      <c r="H82" s="35"/>
      <c r="I82" s="35"/>
      <c r="J82" s="35"/>
    </row>
    <row r="83" spans="1:16" ht="15">
      <c r="B83" s="26"/>
      <c r="C83" s="37"/>
      <c r="D83" s="38"/>
      <c r="E83" s="35"/>
      <c r="F83" s="35"/>
      <c r="G83" s="35"/>
      <c r="H83" s="35"/>
      <c r="I83" s="35"/>
      <c r="J83" s="35"/>
    </row>
    <row r="84" spans="1:16" ht="15">
      <c r="B84" s="25"/>
      <c r="C84" s="39"/>
      <c r="D84" s="42"/>
      <c r="E84" s="35"/>
      <c r="F84" s="35"/>
      <c r="G84" s="40"/>
      <c r="H84" s="35"/>
      <c r="I84" s="39"/>
      <c r="J84" s="42"/>
    </row>
    <row r="85" spans="1:16" ht="15">
      <c r="B85" s="25"/>
      <c r="C85" s="34" t="s">
        <v>93</v>
      </c>
      <c r="D85" s="34"/>
      <c r="E85" s="35"/>
      <c r="F85" s="35"/>
      <c r="G85" s="41"/>
      <c r="H85" s="35"/>
      <c r="I85" s="34" t="s">
        <v>94</v>
      </c>
      <c r="J85" s="34"/>
    </row>
  </sheetData>
  <mergeCells count="17">
    <mergeCell ref="C85:D85"/>
    <mergeCell ref="I85:J85"/>
    <mergeCell ref="A8:B8"/>
    <mergeCell ref="A4:N4"/>
    <mergeCell ref="A1:O1"/>
    <mergeCell ref="A2:O2"/>
    <mergeCell ref="A3:O3"/>
    <mergeCell ref="A7:B7"/>
    <mergeCell ref="A57:B57"/>
    <mergeCell ref="A61:B61"/>
    <mergeCell ref="A70:B70"/>
    <mergeCell ref="A74:B74"/>
    <mergeCell ref="A9:B9"/>
    <mergeCell ref="A17:B17"/>
    <mergeCell ref="A27:B27"/>
    <mergeCell ref="A37:B37"/>
    <mergeCell ref="A47:B47"/>
  </mergeCells>
  <printOptions horizontalCentered="1"/>
  <pageMargins left="0.27559055118110237" right="0.15748031496062992" top="0.27559055118110237" bottom="0.31496062992125984" header="0.19685039370078741" footer="0.19685039370078741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2017-08-04T19:29:43Z</cp:lastPrinted>
  <dcterms:created xsi:type="dcterms:W3CDTF">2014-01-23T15:01:32Z</dcterms:created>
  <dcterms:modified xsi:type="dcterms:W3CDTF">2017-08-04T19:29:47Z</dcterms:modified>
</cp:coreProperties>
</file>