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240" firstSheet="1" activeTab="1"/>
  </bookViews>
  <sheets>
    <sheet name="Hoja1" sheetId="4" state="hidden" r:id="rId1"/>
    <sheet name="F1" sheetId="3" r:id="rId2"/>
  </sheets>
  <definedNames>
    <definedName name="_xlnm.Print_Area" localSheetId="1">'F1'!$A$1:$F$86</definedName>
    <definedName name="_xlnm.Print_Titles" localSheetId="1">'F1'!$1:$2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/>
  <c r="B38"/>
  <c r="C35"/>
  <c r="B35"/>
  <c r="F72" l="1"/>
  <c r="E72"/>
  <c r="F65"/>
  <c r="E65"/>
  <c r="F60"/>
  <c r="E60"/>
  <c r="C57"/>
  <c r="B57"/>
  <c r="F54"/>
  <c r="E54"/>
  <c r="F39"/>
  <c r="E39"/>
  <c r="F35"/>
  <c r="E35"/>
  <c r="F28"/>
  <c r="E28"/>
  <c r="C28"/>
  <c r="B28"/>
  <c r="F24"/>
  <c r="E24"/>
  <c r="C22"/>
  <c r="B22"/>
  <c r="F20"/>
  <c r="E20"/>
  <c r="F16"/>
  <c r="E16"/>
  <c r="C14"/>
  <c r="B14"/>
  <c r="F6"/>
  <c r="E6"/>
  <c r="C6"/>
  <c r="B6"/>
  <c r="E76" l="1"/>
  <c r="F76"/>
  <c r="F44"/>
  <c r="F56" s="1"/>
  <c r="E44"/>
  <c r="E56" s="1"/>
  <c r="E78" s="1"/>
  <c r="C44"/>
  <c r="C59" s="1"/>
  <c r="B44"/>
  <c r="B59" s="1"/>
  <c r="F78" l="1"/>
</calcChain>
</file>

<file path=xl/sharedStrings.xml><?xml version="1.0" encoding="utf-8"?>
<sst xmlns="http://schemas.openxmlformats.org/spreadsheetml/2006/main" count="124" uniqueCount="123">
  <si>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</si>
  <si>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</si>
  <si>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</si>
  <si>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</si>
  <si>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</si>
  <si>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</si>
  <si>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</si>
  <si>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</si>
  <si>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</si>
  <si>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</si>
  <si>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</si>
  <si>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</si>
  <si>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</si>
  <si>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</si>
  <si>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</si>
  <si>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</si>
  <si>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</si>
  <si>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</si>
  <si>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</si>
  <si>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</si>
  <si>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</si>
  <si>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</si>
  <si>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</si>
  <si>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</si>
  <si>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</si>
  <si>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</si>
  <si>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</si>
  <si>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</si>
  <si>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</si>
  <si>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</si>
  <si>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</si>
  <si>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</si>
  <si>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</si>
  <si>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</si>
  <si>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</si>
  <si>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</si>
  <si>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</si>
  <si>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</si>
  <si>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</si>
  <si>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</si>
  <si>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</si>
  <si>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</si>
  <si>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</si>
  <si>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</si>
  <si>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</si>
  <si>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</si>
  <si>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</si>
  <si>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</si>
  <si>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</si>
  <si>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</si>
  <si>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</si>
  <si>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</si>
  <si>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</si>
  <si>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</si>
  <si>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</si>
  <si>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</si>
  <si>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</si>
  <si>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</si>
  <si>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</si>
  <si>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</si>
  <si>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</si>
  <si>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</si>
  <si>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</si>
  <si>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</si>
  <si>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</si>
  <si>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</si>
  <si>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</si>
  <si>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</si>
  <si>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</si>
  <si>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</si>
  <si>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</si>
  <si>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</si>
  <si>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</si>
  <si>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</si>
  <si>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</si>
  <si>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</si>
  <si>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</si>
  <si>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</si>
  <si>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</si>
  <si>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</si>
  <si>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</si>
  <si>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</si>
  <si>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</si>
  <si>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</si>
  <si>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</si>
  <si>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</si>
  <si>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</si>
  <si>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</si>
  <si>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</si>
  <si>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</si>
  <si>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</si>
  <si>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</si>
  <si>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</si>
  <si>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</si>
  <si>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</si>
  <si>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</si>
  <si>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</si>
  <si>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</si>
  <si>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</si>
  <si>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</si>
  <si>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</si>
  <si>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</si>
  <si>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</si>
  <si>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</si>
  <si>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</si>
  <si>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</si>
  <si>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</si>
  <si>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</si>
  <si>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</si>
  <si>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</si>
  <si>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</si>
  <si>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</si>
  <si>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</si>
  <si>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</si>
  <si>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</si>
  <si>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</si>
  <si>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</si>
  <si>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</si>
  <si>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</si>
  <si>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UNIDAD DE TELEVISION DE GUANAJUATO
Estado de Situación Financiera Detallado - LDF
al 31 de Marzo de 2018 y al 31 de Diciembre de 2017
PESOS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</si>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</sst>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Times New Roman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0" xfId="1" applyFont="1" applyFill="1" applyProtection="1">
      <protection locked="0"/>
    </xf>
    <xf numFmtId="0" fontId="3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49" fontId="7" fillId="0" borderId="0" xfId="2" applyNumberFormat="1" applyFont="1" applyFill="1" applyAlignment="1" applyProtection="1">
      <alignment horizontal="left" vertical="top"/>
      <protection locked="0"/>
    </xf>
    <xf numFmtId="4" fontId="7" fillId="0" borderId="0" xfId="2" applyNumberFormat="1" applyFont="1" applyFill="1" applyAlignment="1" applyProtection="1">
      <alignment horizontal="right" vertical="top"/>
      <protection locked="0"/>
    </xf>
    <xf numFmtId="0" fontId="8" fillId="0" borderId="0" xfId="0" applyFont="1"/>
    <xf numFmtId="0" fontId="7" fillId="0" borderId="0" xfId="0" applyFont="1"/>
    <xf numFmtId="49" fontId="7" fillId="0" borderId="10" xfId="2" applyNumberFormat="1" applyFont="1" applyFill="1" applyBorder="1" applyProtection="1">
      <protection locked="0"/>
    </xf>
    <xf numFmtId="49" fontId="7" fillId="0" borderId="0" xfId="2" applyNumberFormat="1" applyFont="1" applyFill="1" applyProtection="1">
      <protection locked="0"/>
    </xf>
    <xf numFmtId="4" fontId="7" fillId="0" borderId="0" xfId="2" applyNumberFormat="1" applyFont="1" applyFill="1" applyProtection="1">
      <protection locked="0"/>
    </xf>
    <xf numFmtId="0" fontId="8" fillId="0" borderId="10" xfId="0" applyFont="1" applyBorder="1"/>
    <xf numFmtId="0" fontId="9" fillId="0" borderId="0" xfId="1" applyFont="1" applyFill="1" applyBorder="1" applyAlignment="1" applyProtection="1">
      <alignment horizontal="center" vertical="top" wrapText="1"/>
      <protection locked="0"/>
    </xf>
    <xf numFmtId="0" fontId="7" fillId="0" borderId="0" xfId="2" applyFont="1" applyFill="1" applyProtection="1">
      <protection locked="0"/>
    </xf>
    <xf numFmtId="0" fontId="9" fillId="0" borderId="0" xfId="1" applyFont="1" applyFill="1" applyBorder="1" applyAlignment="1" applyProtection="1">
      <alignment horizontal="center" vertical="top"/>
      <protection locked="0"/>
    </xf>
  </cellXfs>
  <cellStyles count="3">
    <cellStyle name="Normal" xfId="0" builtinId="0"/>
    <cellStyle name="Normal 2" xfId="1"/>
    <cellStyle name="Normal 2 3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0"/>
  </cols>
  <sheetData>
    <row r="1" spans="1:2">
      <c r="A1" s="19"/>
      <c r="B1" s="19"/>
    </row>
    <row r="2020" spans="1:1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6"/>
  <sheetViews>
    <sheetView tabSelected="1" topLeftCell="A73" zoomScale="120" zoomScaleNormal="120" workbookViewId="0">
      <selection activeCell="A75" sqref="A75"/>
    </sheetView>
  </sheetViews>
  <sheetFormatPr baseColWidth="10" defaultRowHeight="11.25"/>
  <cols>
    <col min="1" max="1" width="50" style="18" customWidth="1"/>
    <col min="2" max="3" width="14.33203125" style="18" bestFit="1" customWidth="1"/>
    <col min="4" max="4" width="51" style="18" customWidth="1"/>
    <col min="5" max="6" width="13.6640625" style="18" bestFit="1" customWidth="1"/>
    <col min="7" max="16384" width="12" style="18"/>
  </cols>
  <sheetData>
    <row r="1" spans="1:6" ht="45.95" customHeight="1">
      <c r="A1" s="22" t="s">
        <v>119</v>
      </c>
      <c r="B1" s="23"/>
      <c r="C1" s="23"/>
      <c r="D1" s="23"/>
      <c r="E1" s="23"/>
      <c r="F1" s="24"/>
    </row>
    <row r="2" spans="1:6">
      <c r="A2" s="1" t="s">
        <v>0</v>
      </c>
      <c r="B2" s="2">
        <v>2018</v>
      </c>
      <c r="C2" s="2">
        <v>2017</v>
      </c>
      <c r="D2" s="1" t="s">
        <v>0</v>
      </c>
      <c r="E2" s="2">
        <v>2018</v>
      </c>
      <c r="F2" s="2">
        <v>2017</v>
      </c>
    </row>
    <row r="3" spans="1:6" hidden="1">
      <c r="A3" s="3"/>
      <c r="B3" s="4"/>
      <c r="C3" s="4"/>
      <c r="D3" s="5"/>
      <c r="E3" s="4"/>
      <c r="F3" s="4"/>
    </row>
    <row r="4" spans="1:6">
      <c r="A4" s="6" t="s">
        <v>1</v>
      </c>
      <c r="B4" s="7"/>
      <c r="C4" s="7"/>
      <c r="D4" s="8" t="s">
        <v>2</v>
      </c>
      <c r="E4" s="7"/>
      <c r="F4" s="7"/>
    </row>
    <row r="5" spans="1:6">
      <c r="A5" s="6" t="s">
        <v>3</v>
      </c>
      <c r="B5" s="9"/>
      <c r="C5" s="9"/>
      <c r="D5" s="8" t="s">
        <v>4</v>
      </c>
      <c r="E5" s="9"/>
      <c r="F5" s="9"/>
    </row>
    <row r="6" spans="1:6">
      <c r="A6" s="3" t="s">
        <v>5</v>
      </c>
      <c r="B6" s="9">
        <f>SUM(B7:B13)</f>
        <v>867432.75</v>
      </c>
      <c r="C6" s="9">
        <f>SUM(C7:C13)</f>
        <v>472034.99</v>
      </c>
      <c r="D6" s="5" t="s">
        <v>6</v>
      </c>
      <c r="E6" s="9">
        <f>SUM(E7:E15)</f>
        <v>731329.06</v>
      </c>
      <c r="F6" s="9">
        <f>SUM(F7:F15)</f>
        <v>6019946.4399999995</v>
      </c>
    </row>
    <row r="7" spans="1:6">
      <c r="A7" s="10" t="s">
        <v>7</v>
      </c>
      <c r="B7" s="9"/>
      <c r="C7" s="9"/>
      <c r="D7" s="11" t="s">
        <v>8</v>
      </c>
      <c r="E7" s="9">
        <v>88.75</v>
      </c>
      <c r="F7" s="9">
        <v>0</v>
      </c>
    </row>
    <row r="8" spans="1:6">
      <c r="A8" s="10" t="s">
        <v>9</v>
      </c>
      <c r="B8" s="9">
        <v>867432.75</v>
      </c>
      <c r="C8" s="9">
        <v>472034.99</v>
      </c>
      <c r="D8" s="11" t="s">
        <v>10</v>
      </c>
      <c r="E8" s="9">
        <v>0</v>
      </c>
      <c r="F8" s="9">
        <v>832099.44</v>
      </c>
    </row>
    <row r="9" spans="1:6">
      <c r="A9" s="10" t="s">
        <v>11</v>
      </c>
      <c r="B9" s="9"/>
      <c r="C9" s="9"/>
      <c r="D9" s="11" t="s">
        <v>12</v>
      </c>
      <c r="E9" s="9"/>
      <c r="F9" s="9"/>
    </row>
    <row r="10" spans="1:6">
      <c r="A10" s="10" t="s">
        <v>13</v>
      </c>
      <c r="B10" s="9"/>
      <c r="C10" s="9"/>
      <c r="D10" s="11" t="s">
        <v>14</v>
      </c>
      <c r="E10" s="9"/>
      <c r="F10" s="9"/>
    </row>
    <row r="11" spans="1:6">
      <c r="A11" s="10" t="s">
        <v>15</v>
      </c>
      <c r="B11" s="9"/>
      <c r="C11" s="9"/>
      <c r="D11" s="11" t="s">
        <v>16</v>
      </c>
      <c r="E11" s="9"/>
      <c r="F11" s="9"/>
    </row>
    <row r="12" spans="1:6" ht="22.5">
      <c r="A12" s="10" t="s">
        <v>17</v>
      </c>
      <c r="B12" s="9"/>
      <c r="C12" s="9"/>
      <c r="D12" s="11" t="s">
        <v>18</v>
      </c>
      <c r="E12" s="9"/>
      <c r="F12" s="9"/>
    </row>
    <row r="13" spans="1:6">
      <c r="A13" s="10" t="s">
        <v>19</v>
      </c>
      <c r="B13" s="9"/>
      <c r="C13" s="9"/>
      <c r="D13" s="11" t="s">
        <v>20</v>
      </c>
      <c r="E13" s="9">
        <v>550243.53</v>
      </c>
      <c r="F13" s="9">
        <v>2079917.16</v>
      </c>
    </row>
    <row r="14" spans="1:6">
      <c r="A14" s="3" t="s">
        <v>21</v>
      </c>
      <c r="B14" s="9">
        <f>SUM(B15:B21)</f>
        <v>3687282.49</v>
      </c>
      <c r="C14" s="9">
        <f>SUM(C15:C21)</f>
        <v>9563992.75</v>
      </c>
      <c r="D14" s="11" t="s">
        <v>22</v>
      </c>
      <c r="E14" s="9"/>
      <c r="F14" s="9"/>
    </row>
    <row r="15" spans="1:6">
      <c r="A15" s="10" t="s">
        <v>23</v>
      </c>
      <c r="B15" s="9">
        <v>2098596.9900000002</v>
      </c>
      <c r="C15" s="9">
        <v>6443164.2300000004</v>
      </c>
      <c r="D15" s="11" t="s">
        <v>24</v>
      </c>
      <c r="E15" s="9">
        <v>180996.78</v>
      </c>
      <c r="F15" s="9">
        <v>3107929.84</v>
      </c>
    </row>
    <row r="16" spans="1:6">
      <c r="A16" s="10" t="s">
        <v>25</v>
      </c>
      <c r="B16" s="9">
        <v>667103.67000000004</v>
      </c>
      <c r="C16" s="9">
        <v>1805795.83</v>
      </c>
      <c r="D16" s="5" t="s">
        <v>26</v>
      </c>
      <c r="E16" s="9">
        <f>SUM(E17:E19)</f>
        <v>0</v>
      </c>
      <c r="F16" s="9">
        <f>SUM(F17:F19)</f>
        <v>0</v>
      </c>
    </row>
    <row r="17" spans="1:6">
      <c r="A17" s="10" t="s">
        <v>27</v>
      </c>
      <c r="B17" s="9">
        <v>889253.71</v>
      </c>
      <c r="C17" s="9">
        <v>1315032.69</v>
      </c>
      <c r="D17" s="11" t="s">
        <v>28</v>
      </c>
      <c r="E17" s="9">
        <v>0</v>
      </c>
      <c r="F17" s="9">
        <v>0</v>
      </c>
    </row>
    <row r="18" spans="1:6" ht="13.5" customHeight="1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>
      <c r="A19" s="10" t="s">
        <v>31</v>
      </c>
      <c r="B19" s="9">
        <v>32328.12</v>
      </c>
      <c r="C19" s="9">
        <v>0</v>
      </c>
      <c r="D19" s="11" t="s">
        <v>32</v>
      </c>
      <c r="E19" s="9">
        <v>0</v>
      </c>
      <c r="F19" s="9">
        <v>0</v>
      </c>
    </row>
    <row r="20" spans="1:6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>
      <c r="A22" s="3" t="s">
        <v>37</v>
      </c>
      <c r="B22" s="9">
        <f>SUM(B23:B27)</f>
        <v>2876.8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ht="22.5">
      <c r="A23" s="10" t="s">
        <v>39</v>
      </c>
      <c r="B23" s="9">
        <v>2876.8</v>
      </c>
      <c r="C23" s="9">
        <v>0</v>
      </c>
      <c r="D23" s="5" t="s">
        <v>40</v>
      </c>
      <c r="E23" s="9">
        <v>0</v>
      </c>
      <c r="F23" s="9">
        <v>0</v>
      </c>
    </row>
    <row r="24" spans="1:6" ht="22.5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>
      <c r="A30" s="10" t="s">
        <v>53</v>
      </c>
      <c r="B30" s="9"/>
      <c r="C30" s="9"/>
      <c r="D30" s="11" t="s">
        <v>54</v>
      </c>
      <c r="E30" s="9"/>
      <c r="F30" s="9"/>
    </row>
    <row r="31" spans="1:6">
      <c r="A31" s="10" t="s">
        <v>55</v>
      </c>
      <c r="B31" s="9"/>
      <c r="C31" s="9"/>
      <c r="D31" s="11" t="s">
        <v>56</v>
      </c>
      <c r="E31" s="9"/>
      <c r="F31" s="9"/>
    </row>
    <row r="32" spans="1:6">
      <c r="A32" s="10" t="s">
        <v>57</v>
      </c>
      <c r="B32" s="9"/>
      <c r="C32" s="9"/>
      <c r="D32" s="11" t="s">
        <v>58</v>
      </c>
      <c r="E32" s="9"/>
      <c r="F32" s="9"/>
    </row>
    <row r="33" spans="1:6">
      <c r="A33" s="10" t="s">
        <v>59</v>
      </c>
      <c r="B33" s="9"/>
      <c r="C33" s="9"/>
      <c r="D33" s="11" t="s">
        <v>60</v>
      </c>
      <c r="E33" s="9"/>
      <c r="F33" s="9"/>
    </row>
    <row r="34" spans="1:6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>
      <c r="A38" s="3" t="s">
        <v>69</v>
      </c>
      <c r="B38" s="9">
        <f>SUM(B39:B42)</f>
        <v>283176.87</v>
      </c>
      <c r="C38" s="9">
        <f>SUM(C39:C42)</f>
        <v>283176.87</v>
      </c>
      <c r="D38" s="11" t="s">
        <v>70</v>
      </c>
      <c r="E38" s="9">
        <v>0</v>
      </c>
      <c r="F38" s="9">
        <v>0</v>
      </c>
    </row>
    <row r="39" spans="1:6">
      <c r="A39" s="10" t="s">
        <v>71</v>
      </c>
      <c r="B39" s="9">
        <v>283176.87</v>
      </c>
      <c r="C39" s="9">
        <v>283176.87</v>
      </c>
      <c r="D39" s="5" t="s">
        <v>72</v>
      </c>
      <c r="E39" s="9">
        <f>SUM(E40:E42)</f>
        <v>0</v>
      </c>
      <c r="F39" s="9">
        <f>SUM(F40:F42)</f>
        <v>0</v>
      </c>
    </row>
    <row r="40" spans="1:6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>
      <c r="A43" s="3"/>
      <c r="B43" s="9"/>
      <c r="C43" s="9"/>
      <c r="D43" s="5"/>
      <c r="E43" s="9"/>
      <c r="F43" s="9"/>
    </row>
    <row r="44" spans="1:6">
      <c r="A44" s="6" t="s">
        <v>79</v>
      </c>
      <c r="B44" s="7">
        <f>B6+B14+B22+B28+B34+B35+B38</f>
        <v>4840768.91</v>
      </c>
      <c r="C44" s="7">
        <f>C6+C14+C22+C28+C34+C35+C38</f>
        <v>10319204.609999999</v>
      </c>
      <c r="D44" s="8" t="s">
        <v>80</v>
      </c>
      <c r="E44" s="7">
        <f>E6+E16+E20+E23+E24+E28+E35+E39</f>
        <v>731329.06</v>
      </c>
      <c r="F44" s="7">
        <f>F6+F16+F20+F23+F24+F28+F35+F39</f>
        <v>6019946.4399999995</v>
      </c>
    </row>
    <row r="45" spans="1:6">
      <c r="A45" s="6"/>
      <c r="B45" s="9"/>
      <c r="C45" s="9"/>
      <c r="D45" s="8"/>
      <c r="E45" s="9"/>
      <c r="F45" s="9"/>
    </row>
    <row r="46" spans="1:6">
      <c r="A46" s="12" t="s">
        <v>81</v>
      </c>
      <c r="B46" s="9"/>
      <c r="C46" s="9"/>
      <c r="D46" s="8" t="s">
        <v>82</v>
      </c>
      <c r="E46" s="9"/>
      <c r="F46" s="9"/>
    </row>
    <row r="47" spans="1:6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>
      <c r="A49" s="13" t="s">
        <v>87</v>
      </c>
      <c r="B49" s="9">
        <v>37442337.859999999</v>
      </c>
      <c r="C49" s="9">
        <v>37442337.859999999</v>
      </c>
      <c r="D49" s="5" t="s">
        <v>88</v>
      </c>
      <c r="E49" s="9">
        <v>0</v>
      </c>
      <c r="F49" s="9">
        <v>0</v>
      </c>
    </row>
    <row r="50" spans="1:6">
      <c r="A50" s="13" t="s">
        <v>89</v>
      </c>
      <c r="B50" s="9">
        <v>160683011.53</v>
      </c>
      <c r="C50" s="9">
        <v>160677011.53</v>
      </c>
      <c r="D50" s="5" t="s">
        <v>90</v>
      </c>
      <c r="E50" s="9">
        <v>0</v>
      </c>
      <c r="F50" s="9">
        <v>0</v>
      </c>
    </row>
    <row r="51" spans="1:6" ht="27.75" customHeight="1">
      <c r="A51" s="13" t="s">
        <v>91</v>
      </c>
      <c r="B51" s="9">
        <v>0</v>
      </c>
      <c r="C51" s="9">
        <v>0</v>
      </c>
      <c r="D51" s="27" t="s">
        <v>92</v>
      </c>
      <c r="E51" s="9">
        <v>0</v>
      </c>
      <c r="F51" s="9">
        <v>0</v>
      </c>
    </row>
    <row r="52" spans="1:6">
      <c r="A52" s="13" t="s">
        <v>93</v>
      </c>
      <c r="B52" s="9">
        <v>-109355726.55</v>
      </c>
      <c r="C52" s="9">
        <v>-109355726.55</v>
      </c>
      <c r="D52" s="5" t="s">
        <v>94</v>
      </c>
      <c r="E52" s="9">
        <v>0</v>
      </c>
      <c r="F52" s="9">
        <v>0</v>
      </c>
    </row>
    <row r="53" spans="1:6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ht="22.5">
      <c r="A54" s="13" t="s">
        <v>96</v>
      </c>
      <c r="B54" s="9">
        <v>0</v>
      </c>
      <c r="C54" s="9">
        <v>0</v>
      </c>
      <c r="D54" s="26" t="s">
        <v>97</v>
      </c>
      <c r="E54" s="7">
        <f>SUM(E47:E52)</f>
        <v>0</v>
      </c>
      <c r="F54" s="7">
        <f>SUM(F47:F52)</f>
        <v>0</v>
      </c>
    </row>
    <row r="55" spans="1:6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>
      <c r="A56" s="13"/>
      <c r="B56" s="9"/>
      <c r="C56" s="9"/>
      <c r="D56" s="8" t="s">
        <v>99</v>
      </c>
      <c r="E56" s="7">
        <f>E54+E44</f>
        <v>731329.06</v>
      </c>
      <c r="F56" s="7">
        <f>F54+F44</f>
        <v>6019946.4399999995</v>
      </c>
    </row>
    <row r="57" spans="1:6" ht="22.5">
      <c r="A57" s="28" t="s">
        <v>100</v>
      </c>
      <c r="B57" s="7">
        <f>SUM(B47:B55)</f>
        <v>88769622.839999989</v>
      </c>
      <c r="C57" s="7">
        <f>SUM(C47:C55)</f>
        <v>88763622.839999989</v>
      </c>
      <c r="D57" s="5"/>
      <c r="E57" s="9"/>
      <c r="F57" s="9"/>
    </row>
    <row r="58" spans="1:6">
      <c r="A58" s="13"/>
      <c r="B58" s="9"/>
      <c r="C58" s="9"/>
      <c r="D58" s="8" t="s">
        <v>101</v>
      </c>
      <c r="E58" s="9"/>
      <c r="F58" s="9"/>
    </row>
    <row r="59" spans="1:6">
      <c r="A59" s="12" t="s">
        <v>102</v>
      </c>
      <c r="B59" s="7">
        <f>B44+B57</f>
        <v>93610391.749999985</v>
      </c>
      <c r="C59" s="7">
        <f>C44+C57</f>
        <v>99082827.449999988</v>
      </c>
      <c r="D59" s="8"/>
      <c r="E59" s="9"/>
      <c r="F59" s="9"/>
    </row>
    <row r="60" spans="1:6">
      <c r="A60" s="13"/>
      <c r="B60" s="9"/>
      <c r="C60" s="9"/>
      <c r="D60" s="8" t="s">
        <v>103</v>
      </c>
      <c r="E60" s="9">
        <f>SUM(E61:E63)</f>
        <v>180193943.49000001</v>
      </c>
      <c r="F60" s="9">
        <f>SUM(F61:F63)</f>
        <v>180193943.49000001</v>
      </c>
    </row>
    <row r="61" spans="1:6">
      <c r="A61" s="13"/>
      <c r="B61" s="9"/>
      <c r="C61" s="9"/>
      <c r="D61" s="5" t="s">
        <v>104</v>
      </c>
      <c r="E61" s="9">
        <v>177774684.99000001</v>
      </c>
      <c r="F61" s="9">
        <v>177774684.99000001</v>
      </c>
    </row>
    <row r="62" spans="1:6">
      <c r="A62" s="13"/>
      <c r="B62" s="9"/>
      <c r="C62" s="9"/>
      <c r="D62" s="5" t="s">
        <v>105</v>
      </c>
      <c r="E62" s="9">
        <v>2419258.5</v>
      </c>
      <c r="F62" s="9">
        <v>2419258.5</v>
      </c>
    </row>
    <row r="63" spans="1:6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>
      <c r="A64" s="13"/>
      <c r="B64" s="9"/>
      <c r="C64" s="9"/>
      <c r="D64" s="5"/>
      <c r="E64" s="9"/>
      <c r="F64" s="9"/>
    </row>
    <row r="65" spans="1:6">
      <c r="A65" s="13"/>
      <c r="B65" s="9"/>
      <c r="C65" s="9"/>
      <c r="D65" s="8" t="s">
        <v>107</v>
      </c>
      <c r="E65" s="9">
        <f>SUM(E66:E70)</f>
        <v>-87314880.799999982</v>
      </c>
      <c r="F65" s="9">
        <f>SUM(F66:F70)</f>
        <v>-87131062.479999989</v>
      </c>
    </row>
    <row r="66" spans="1:6">
      <c r="A66" s="13"/>
      <c r="B66" s="9"/>
      <c r="C66" s="9"/>
      <c r="D66" s="5" t="s">
        <v>108</v>
      </c>
      <c r="E66" s="9">
        <v>-183818.32</v>
      </c>
      <c r="F66" s="9">
        <v>-12348846.640000001</v>
      </c>
    </row>
    <row r="67" spans="1:6">
      <c r="A67" s="13"/>
      <c r="B67" s="9"/>
      <c r="C67" s="9"/>
      <c r="D67" s="5" t="s">
        <v>109</v>
      </c>
      <c r="E67" s="9">
        <v>-93912857.879999995</v>
      </c>
      <c r="F67" s="9">
        <v>-81564011.239999995</v>
      </c>
    </row>
    <row r="68" spans="1:6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>
      <c r="A70" s="13"/>
      <c r="B70" s="9"/>
      <c r="C70" s="9"/>
      <c r="D70" s="5" t="s">
        <v>112</v>
      </c>
      <c r="E70" s="9">
        <v>6781795.4000000004</v>
      </c>
      <c r="F70" s="9">
        <v>6781795.4000000004</v>
      </c>
    </row>
    <row r="71" spans="1:6">
      <c r="A71" s="13"/>
      <c r="B71" s="9"/>
      <c r="C71" s="9"/>
      <c r="D71" s="5"/>
      <c r="E71" s="9"/>
      <c r="F71" s="9"/>
    </row>
    <row r="72" spans="1:6" ht="22.5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>
      <c r="A75" s="13"/>
      <c r="B75" s="9"/>
      <c r="C75" s="9"/>
      <c r="D75" s="5"/>
      <c r="E75" s="9"/>
      <c r="F75" s="9"/>
    </row>
    <row r="76" spans="1:6">
      <c r="A76" s="13"/>
      <c r="B76" s="9"/>
      <c r="C76" s="9"/>
      <c r="D76" s="8" t="s">
        <v>116</v>
      </c>
      <c r="E76" s="7">
        <f>E60+E65+E72</f>
        <v>92879062.690000027</v>
      </c>
      <c r="F76" s="7">
        <f>F60+F65+F72</f>
        <v>93062881.01000002</v>
      </c>
    </row>
    <row r="77" spans="1:6">
      <c r="A77" s="13"/>
      <c r="B77" s="9"/>
      <c r="C77" s="9"/>
      <c r="D77" s="5"/>
      <c r="E77" s="9"/>
      <c r="F77" s="9"/>
    </row>
    <row r="78" spans="1:6">
      <c r="A78" s="13"/>
      <c r="B78" s="9"/>
      <c r="C78" s="9"/>
      <c r="D78" s="8" t="s">
        <v>117</v>
      </c>
      <c r="E78" s="7">
        <f>E56+E76</f>
        <v>93610391.75000003</v>
      </c>
      <c r="F78" s="7">
        <f>F56+F76</f>
        <v>99082827.450000018</v>
      </c>
    </row>
    <row r="79" spans="1:6">
      <c r="A79" s="15"/>
      <c r="B79" s="16"/>
      <c r="C79" s="16"/>
      <c r="D79" s="17"/>
      <c r="E79" s="16"/>
      <c r="F79" s="16"/>
    </row>
    <row r="80" spans="1:6" hidden="1"/>
    <row r="81" spans="1:4" hidden="1"/>
    <row r="82" spans="1:4" s="32" customFormat="1" ht="12">
      <c r="A82" s="25" t="s">
        <v>120</v>
      </c>
      <c r="B82" s="29"/>
      <c r="C82" s="30"/>
      <c r="D82" s="31"/>
    </row>
    <row r="83" spans="1:4" s="32" customFormat="1" ht="12" hidden="1">
      <c r="A83" s="25"/>
      <c r="B83" s="29"/>
      <c r="C83" s="30"/>
      <c r="D83" s="31"/>
    </row>
    <row r="84" spans="1:4" s="32" customFormat="1" ht="12">
      <c r="A84" s="25"/>
      <c r="B84" s="29"/>
      <c r="C84" s="30"/>
      <c r="D84" s="31"/>
    </row>
    <row r="85" spans="1:4" s="32" customFormat="1" ht="12">
      <c r="A85" s="33"/>
      <c r="B85" s="34"/>
      <c r="C85" s="35"/>
      <c r="D85" s="36"/>
    </row>
    <row r="86" spans="1:4" s="32" customFormat="1" ht="12">
      <c r="A86" s="37" t="s">
        <v>121</v>
      </c>
      <c r="B86" s="38"/>
      <c r="C86" s="38"/>
      <c r="D86" s="39" t="s">
        <v>122</v>
      </c>
    </row>
  </sheetData>
  <mergeCells count="1">
    <mergeCell ref="A1:F1"/>
  </mergeCells>
  <printOptions horizontalCentered="1"/>
  <pageMargins left="0.3" right="0.24" top="0.51181102362204722" bottom="0.64" header="0.31496062992125984" footer="0.49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F1</vt:lpstr>
      <vt:lpstr>'F1'!Área_de_impresión</vt:lpstr>
      <vt:lpstr>'F1'!Títulos_a_imprimir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Norma</cp:lastModifiedBy>
  <cp:lastPrinted>2018-04-14T23:05:37Z</cp:lastPrinted>
  <dcterms:created xsi:type="dcterms:W3CDTF">2017-01-11T17:17:46Z</dcterms:created>
  <dcterms:modified xsi:type="dcterms:W3CDTF">2018-04-14T23:06:38Z</dcterms:modified>
</cp:coreProperties>
</file>