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CFG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53" i="1"/>
  <c r="C53"/>
  <c r="F45"/>
  <c r="K45" s="1"/>
  <c r="F44"/>
  <c r="K44" s="1"/>
  <c r="F43"/>
  <c r="K43" s="1"/>
  <c r="F42"/>
  <c r="K42" s="1"/>
  <c r="J41"/>
  <c r="H41"/>
  <c r="E41"/>
  <c r="D41"/>
  <c r="F41" s="1"/>
  <c r="K41" s="1"/>
  <c r="K40"/>
  <c r="F39"/>
  <c r="K39" s="1"/>
  <c r="F38"/>
  <c r="K38" s="1"/>
  <c r="F37"/>
  <c r="K37" s="1"/>
  <c r="I30"/>
  <c r="G30"/>
  <c r="F36"/>
  <c r="K36" s="1"/>
  <c r="F35"/>
  <c r="K35" s="1"/>
  <c r="F34"/>
  <c r="K34" s="1"/>
  <c r="F33"/>
  <c r="K33" s="1"/>
  <c r="E32"/>
  <c r="F32" s="1"/>
  <c r="K32" s="1"/>
  <c r="F31"/>
  <c r="K31" s="1"/>
  <c r="J30"/>
  <c r="H30"/>
  <c r="E30"/>
  <c r="F29"/>
  <c r="F28"/>
  <c r="K28" s="1"/>
  <c r="F27"/>
  <c r="K27" s="1"/>
  <c r="F26"/>
  <c r="K26" s="1"/>
  <c r="J21"/>
  <c r="H21"/>
  <c r="E21"/>
  <c r="F24"/>
  <c r="K24" s="1"/>
  <c r="F23"/>
  <c r="K23" s="1"/>
  <c r="F22"/>
  <c r="K22" s="1"/>
  <c r="I21"/>
  <c r="G21"/>
  <c r="D21"/>
  <c r="F20"/>
  <c r="F19"/>
  <c r="K19" s="1"/>
  <c r="F18"/>
  <c r="K18" s="1"/>
  <c r="F17"/>
  <c r="K17" s="1"/>
  <c r="F16"/>
  <c r="F15"/>
  <c r="K15" s="1"/>
  <c r="F14"/>
  <c r="K14" s="1"/>
  <c r="F13"/>
  <c r="K13" s="1"/>
  <c r="K12"/>
  <c r="J11"/>
  <c r="I11"/>
  <c r="H11"/>
  <c r="G11"/>
  <c r="E11"/>
  <c r="D11"/>
  <c r="E47" l="1"/>
  <c r="J47"/>
  <c r="G47"/>
  <c r="I47"/>
  <c r="F25"/>
  <c r="K25" s="1"/>
  <c r="D30"/>
  <c r="F30" s="1"/>
  <c r="K30" s="1"/>
  <c r="H47"/>
  <c r="F21"/>
  <c r="K21" s="1"/>
  <c r="K16"/>
  <c r="K11" s="1"/>
  <c r="F11"/>
  <c r="F47" l="1"/>
  <c r="K47"/>
  <c r="D47"/>
</calcChain>
</file>

<file path=xl/sharedStrings.xml><?xml version="1.0" encoding="utf-8"?>
<sst xmlns="http://schemas.openxmlformats.org/spreadsheetml/2006/main" count="53" uniqueCount="53">
  <si>
    <t>ESTADO ANALÍTICO DEL EJERCICIO DEL PRESUPUESTO DE EGRESOS</t>
  </si>
  <si>
    <t>CLASIFICACIÓN FUNCIONAL (FINALIDAD Y FUNCIÓN)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</si>
  <si>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</si>
  <si>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</si>
  <si>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</si>
  <si>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</si>
  <si>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</si>
  <si>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</si>
  <si>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</si>
  <si>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</si>
  <si>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</si>
  <si>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</si>
  <si>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</si>
  <si>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</si>
  <si>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</si>
  <si>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</si>
  <si>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</si>
  <si>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</si>
  <si>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</si>
  <si>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</si>
  <si>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</si>
  <si>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</si>
  <si>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</si>
  <si>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</si>
  <si>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</si>
  <si>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</si>
  <si>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</si>
  <si>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</si>
  <si>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</si>
  <si>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</si>
  <si>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</si>
  <si>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</si>
  <si>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</si>
  <si>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</si>
  <si>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</si>
  <si>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</si>
  <si>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</si>
  <si>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</si>
  <si>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</si>
  <si>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</si>
  <si>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</si>
  <si>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</si>
  <si>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</si>
  <si>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</si>
  <si>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</si>
  <si>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</si>
  <si>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</si>
  <si>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</si>
  <si>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</si>
  <si>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</si>
  <si>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</si>
  <si>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</si>
  <si>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31 de Marzo de 2018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</si>
</sst>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165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</cellStyleXfs>
  <cellXfs count="60">
    <xf numFmtId="0" fontId="0" fillId="0" borderId="0" xfId="0"/>
    <xf numFmtId="0" fontId="4" fillId="11" borderId="0" xfId="2" applyFont="1" applyFill="1"/>
    <xf numFmtId="0" fontId="5" fillId="12" borderId="0" xfId="2" applyFont="1" applyFill="1" applyBorder="1" applyAlignment="1">
      <alignment horizontal="center"/>
    </xf>
    <xf numFmtId="0" fontId="4" fillId="0" borderId="0" xfId="2" applyFont="1"/>
    <xf numFmtId="0" fontId="4" fillId="13" borderId="0" xfId="2" applyFont="1" applyFill="1"/>
    <xf numFmtId="0" fontId="6" fillId="14" borderId="0" xfId="2" applyFont="1" applyFill="1" applyBorder="1"/>
    <xf numFmtId="0" fontId="5" fillId="13" borderId="0" xfId="2" applyFont="1" applyFill="1" applyBorder="1" applyAlignment="1">
      <alignment horizontal="right"/>
    </xf>
    <xf numFmtId="0" fontId="7" fillId="13" borderId="2" xfId="2" applyNumberFormat="1" applyFont="1" applyFill="1" applyBorder="1" applyAlignment="1" applyProtection="1">
      <protection locked="0"/>
    </xf>
    <xf numFmtId="0" fontId="5" fillId="13" borderId="2" xfId="2" applyNumberFormat="1" applyFont="1" applyFill="1" applyBorder="1" applyAlignment="1" applyProtection="1">
      <protection locked="0"/>
    </xf>
    <xf numFmtId="0" fontId="6" fillId="14" borderId="2" xfId="2" applyFont="1" applyFill="1" applyBorder="1"/>
    <xf numFmtId="0" fontId="6" fillId="14" borderId="0" xfId="2" applyFont="1" applyFill="1"/>
    <xf numFmtId="0" fontId="5" fillId="12" borderId="3" xfId="2" applyFont="1" applyFill="1" applyBorder="1" applyAlignment="1">
      <alignment horizontal="center" vertical="center"/>
    </xf>
    <xf numFmtId="0" fontId="5" fillId="12" borderId="3" xfId="2" applyFont="1" applyFill="1" applyBorder="1" applyAlignment="1">
      <alignment horizontal="center" vertical="center" wrapText="1"/>
    </xf>
    <xf numFmtId="0" fontId="5" fillId="12" borderId="3" xfId="2" applyFont="1" applyFill="1" applyBorder="1" applyAlignment="1">
      <alignment horizontal="center" vertical="center" wrapText="1"/>
    </xf>
    <xf numFmtId="0" fontId="4" fillId="11" borderId="4" xfId="2" applyFont="1" applyFill="1" applyBorder="1" applyAlignment="1">
      <alignment horizontal="left" vertical="center" wrapText="1"/>
    </xf>
    <xf numFmtId="0" fontId="4" fillId="11" borderId="5" xfId="2" applyFont="1" applyFill="1" applyBorder="1" applyAlignment="1">
      <alignment horizontal="justify" vertical="center" wrapText="1"/>
    </xf>
    <xf numFmtId="0" fontId="4" fillId="11" borderId="6" xfId="2" applyFont="1" applyFill="1" applyBorder="1" applyAlignment="1">
      <alignment horizontal="justify" vertical="center" wrapText="1"/>
    </xf>
    <xf numFmtId="0" fontId="4" fillId="11" borderId="0" xfId="2" applyFont="1" applyFill="1" applyAlignment="1">
      <alignment vertical="top"/>
    </xf>
    <xf numFmtId="0" fontId="8" fillId="11" borderId="7" xfId="2" applyFont="1" applyFill="1" applyBorder="1" applyAlignment="1">
      <alignment horizontal="left" vertical="top" wrapText="1"/>
    </xf>
    <xf numFmtId="164" fontId="8" fillId="11" borderId="7" xfId="2" applyNumberFormat="1" applyFont="1" applyFill="1" applyBorder="1" applyAlignment="1">
      <alignment horizontal="right" vertical="top" wrapText="1"/>
    </xf>
    <xf numFmtId="164" fontId="8" fillId="11" borderId="8" xfId="2" applyNumberFormat="1" applyFont="1" applyFill="1" applyBorder="1" applyAlignment="1">
      <alignment horizontal="right" vertical="top" wrapText="1"/>
    </xf>
    <xf numFmtId="0" fontId="4" fillId="0" borderId="0" xfId="2" applyFont="1" applyAlignment="1">
      <alignment vertical="top"/>
    </xf>
    <xf numFmtId="0" fontId="4" fillId="11" borderId="9" xfId="2" applyFont="1" applyFill="1" applyBorder="1" applyAlignment="1">
      <alignment horizontal="left" vertical="top"/>
    </xf>
    <xf numFmtId="0" fontId="4" fillId="11" borderId="8" xfId="2" applyFont="1" applyFill="1" applyBorder="1" applyAlignment="1">
      <alignment horizontal="justify" vertical="top"/>
    </xf>
    <xf numFmtId="164" fontId="4" fillId="11" borderId="7" xfId="3" applyFont="1" applyFill="1" applyBorder="1" applyAlignment="1" applyProtection="1">
      <alignment horizontal="right" vertical="top" wrapText="1"/>
    </xf>
    <xf numFmtId="164" fontId="4" fillId="11" borderId="8" xfId="3" applyFont="1" applyFill="1" applyBorder="1" applyAlignment="1" applyProtection="1">
      <alignment horizontal="right" vertical="top" wrapText="1"/>
    </xf>
    <xf numFmtId="0" fontId="4" fillId="11" borderId="7" xfId="2" applyFont="1" applyFill="1" applyBorder="1" applyAlignment="1">
      <alignment horizontal="right" vertical="top" wrapText="1"/>
    </xf>
    <xf numFmtId="164" fontId="8" fillId="11" borderId="7" xfId="3" applyFont="1" applyFill="1" applyBorder="1" applyAlignment="1" applyProtection="1">
      <alignment horizontal="right" vertical="top"/>
    </xf>
    <xf numFmtId="0" fontId="4" fillId="11" borderId="8" xfId="2" applyFont="1" applyFill="1" applyBorder="1" applyAlignment="1">
      <alignment horizontal="right" vertical="top" wrapText="1"/>
    </xf>
    <xf numFmtId="4" fontId="3" fillId="0" borderId="0" xfId="2" applyNumberFormat="1"/>
    <xf numFmtId="164" fontId="4" fillId="11" borderId="7" xfId="3" applyFont="1" applyFill="1" applyBorder="1" applyAlignment="1" applyProtection="1">
      <alignment horizontal="right" vertical="top"/>
    </xf>
    <xf numFmtId="4" fontId="3" fillId="0" borderId="7" xfId="2" applyNumberFormat="1" applyBorder="1"/>
    <xf numFmtId="0" fontId="8" fillId="11" borderId="0" xfId="2" applyFont="1" applyFill="1" applyAlignment="1">
      <alignment vertical="top"/>
    </xf>
    <xf numFmtId="164" fontId="8" fillId="11" borderId="7" xfId="3" applyFont="1" applyFill="1" applyBorder="1" applyAlignment="1" applyProtection="1">
      <alignment horizontal="right" vertical="top" wrapText="1"/>
    </xf>
    <xf numFmtId="164" fontId="8" fillId="11" borderId="8" xfId="3" applyFont="1" applyFill="1" applyBorder="1" applyAlignment="1" applyProtection="1">
      <alignment horizontal="right" vertical="top" wrapText="1"/>
    </xf>
    <xf numFmtId="0" fontId="8" fillId="0" borderId="0" xfId="2" applyFont="1" applyAlignment="1">
      <alignment vertical="top"/>
    </xf>
    <xf numFmtId="0" fontId="4" fillId="11" borderId="7" xfId="2" applyFont="1" applyFill="1" applyBorder="1" applyAlignment="1">
      <alignment horizontal="right" vertical="top"/>
    </xf>
    <xf numFmtId="0" fontId="4" fillId="11" borderId="8" xfId="2" applyFont="1" applyFill="1" applyBorder="1" applyAlignment="1">
      <alignment horizontal="right" vertical="top"/>
    </xf>
    <xf numFmtId="164" fontId="8" fillId="11" borderId="8" xfId="3" applyFont="1" applyFill="1" applyBorder="1" applyAlignment="1" applyProtection="1">
      <alignment horizontal="right" vertical="top"/>
    </xf>
    <xf numFmtId="43" fontId="8" fillId="11" borderId="7" xfId="1" applyFont="1" applyFill="1" applyBorder="1" applyAlignment="1">
      <alignment horizontal="right" vertical="top" wrapText="1"/>
    </xf>
    <xf numFmtId="164" fontId="4" fillId="11" borderId="8" xfId="3" applyFont="1" applyFill="1" applyBorder="1" applyAlignment="1" applyProtection="1">
      <alignment horizontal="right" vertical="top"/>
    </xf>
    <xf numFmtId="0" fontId="4" fillId="11" borderId="10" xfId="2" applyFont="1" applyFill="1" applyBorder="1" applyAlignment="1">
      <alignment horizontal="left" vertical="top"/>
    </xf>
    <xf numFmtId="0" fontId="4" fillId="11" borderId="11" xfId="2" applyFont="1" applyFill="1" applyBorder="1" applyAlignment="1">
      <alignment vertical="top"/>
    </xf>
    <xf numFmtId="164" fontId="4" fillId="11" borderId="12" xfId="3" applyFont="1" applyFill="1" applyBorder="1" applyAlignment="1" applyProtection="1">
      <alignment horizontal="right" vertical="top"/>
    </xf>
    <xf numFmtId="164" fontId="4" fillId="11" borderId="11" xfId="3" applyFont="1" applyFill="1" applyBorder="1" applyAlignment="1" applyProtection="1">
      <alignment horizontal="right" vertical="top"/>
    </xf>
    <xf numFmtId="164" fontId="4" fillId="11" borderId="13" xfId="3" applyFont="1" applyFill="1" applyBorder="1" applyAlignment="1" applyProtection="1">
      <alignment horizontal="right" vertical="top" wrapText="1"/>
    </xf>
    <xf numFmtId="0" fontId="8" fillId="11" borderId="10" xfId="2" applyFont="1" applyFill="1" applyBorder="1" applyAlignment="1">
      <alignment horizontal="left" vertical="top"/>
    </xf>
    <xf numFmtId="0" fontId="8" fillId="11" borderId="11" xfId="2" applyFont="1" applyFill="1" applyBorder="1" applyAlignment="1">
      <alignment vertical="top"/>
    </xf>
    <xf numFmtId="164" fontId="8" fillId="11" borderId="12" xfId="3" applyFont="1" applyFill="1" applyBorder="1" applyAlignment="1" applyProtection="1">
      <alignment horizontal="right" vertical="top"/>
    </xf>
    <xf numFmtId="0" fontId="4" fillId="14" borderId="0" xfId="2" applyFont="1" applyFill="1" applyAlignment="1">
      <alignment horizontal="left"/>
    </xf>
    <xf numFmtId="0" fontId="4" fillId="14" borderId="0" xfId="2" applyFont="1" applyFill="1"/>
    <xf numFmtId="0" fontId="9" fillId="14" borderId="0" xfId="2" applyFont="1" applyFill="1" applyAlignment="1">
      <alignment horizontal="center"/>
    </xf>
    <xf numFmtId="0" fontId="4" fillId="14" borderId="2" xfId="2" applyFont="1" applyFill="1" applyBorder="1"/>
    <xf numFmtId="0" fontId="4" fillId="13" borderId="14" xfId="2" applyFont="1" applyFill="1" applyBorder="1" applyAlignment="1" applyProtection="1">
      <alignment horizontal="center"/>
      <protection locked="0"/>
    </xf>
    <xf numFmtId="0" fontId="4" fillId="14" borderId="0" xfId="2" applyFont="1" applyFill="1" applyBorder="1" applyAlignment="1"/>
    <xf numFmtId="0" fontId="4" fillId="14" borderId="14" xfId="2" applyFont="1" applyFill="1" applyBorder="1" applyAlignment="1">
      <alignment horizontal="center"/>
    </xf>
    <xf numFmtId="0" fontId="6" fillId="13" borderId="0" xfId="2" applyFont="1" applyFill="1" applyBorder="1" applyAlignment="1" applyProtection="1">
      <alignment horizontal="center" vertical="top" wrapText="1"/>
      <protection locked="0"/>
    </xf>
    <xf numFmtId="0" fontId="4" fillId="14" borderId="0" xfId="2" applyFont="1" applyFill="1" applyBorder="1" applyAlignment="1">
      <alignment horizontal="center"/>
    </xf>
    <xf numFmtId="4" fontId="4" fillId="14" borderId="0" xfId="2" applyNumberFormat="1" applyFont="1" applyFill="1"/>
    <xf numFmtId="0" fontId="4" fillId="0" borderId="0" xfId="2" applyFont="1" applyAlignment="1">
      <alignment horizontal="left"/>
    </xf>
  </cellXfs>
  <cellStyles count="43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29" xfId="66"/>
    <cellStyle name="Millares 2 2 3" xfId="67"/>
    <cellStyle name="Millares 2 2 3 2" xfId="68"/>
    <cellStyle name="Millares 2 2 4" xfId="69"/>
    <cellStyle name="Millares 2 2 5" xfId="70"/>
    <cellStyle name="Millares 2 2 6" xfId="71"/>
    <cellStyle name="Millares 2 2 7" xfId="72"/>
    <cellStyle name="Millares 2 2 8" xfId="73"/>
    <cellStyle name="Millares 2 2 9" xfId="74"/>
    <cellStyle name="Millares 2 20" xfId="75"/>
    <cellStyle name="Millares 2 21" xfId="76"/>
    <cellStyle name="Millares 2 22" xfId="77"/>
    <cellStyle name="Millares 2 23" xfId="78"/>
    <cellStyle name="Millares 2 24" xfId="79"/>
    <cellStyle name="Millares 2 25" xfId="80"/>
    <cellStyle name="Millares 2 26" xfId="81"/>
    <cellStyle name="Millares 2 27" xfId="82"/>
    <cellStyle name="Millares 2 28" xfId="83"/>
    <cellStyle name="Millares 2 29" xfId="84"/>
    <cellStyle name="Millares 2 3" xfId="85"/>
    <cellStyle name="Millares 2 3 10" xfId="86"/>
    <cellStyle name="Millares 2 3 11" xfId="87"/>
    <cellStyle name="Millares 2 3 12" xfId="88"/>
    <cellStyle name="Millares 2 3 13" xfId="89"/>
    <cellStyle name="Millares 2 3 14" xfId="90"/>
    <cellStyle name="Millares 2 3 15" xfId="91"/>
    <cellStyle name="Millares 2 3 16" xfId="92"/>
    <cellStyle name="Millares 2 3 17" xfId="93"/>
    <cellStyle name="Millares 2 3 18" xfId="94"/>
    <cellStyle name="Millares 2 3 19" xfId="95"/>
    <cellStyle name="Millares 2 3 2" xfId="96"/>
    <cellStyle name="Millares 2 3 2 2" xfId="97"/>
    <cellStyle name="Millares 2 3 20" xfId="98"/>
    <cellStyle name="Millares 2 3 21" xfId="99"/>
    <cellStyle name="Millares 2 3 22" xfId="100"/>
    <cellStyle name="Millares 2 3 23" xfId="101"/>
    <cellStyle name="Millares 2 3 24" xfId="102"/>
    <cellStyle name="Millares 2 3 3" xfId="103"/>
    <cellStyle name="Millares 2 3 4" xfId="104"/>
    <cellStyle name="Millares 2 3 5" xfId="105"/>
    <cellStyle name="Millares 2 3 6" xfId="106"/>
    <cellStyle name="Millares 2 3 7" xfId="107"/>
    <cellStyle name="Millares 2 3 8" xfId="108"/>
    <cellStyle name="Millares 2 3 9" xfId="109"/>
    <cellStyle name="Millares 2 30" xfId="110"/>
    <cellStyle name="Millares 2 4" xfId="111"/>
    <cellStyle name="Millares 2 4 2" xfId="112"/>
    <cellStyle name="Millares 2 5" xfId="113"/>
    <cellStyle name="Millares 2 5 2" xfId="114"/>
    <cellStyle name="Millares 2 6" xfId="115"/>
    <cellStyle name="Millares 2 6 2" xfId="116"/>
    <cellStyle name="Millares 2 7" xfId="117"/>
    <cellStyle name="Millares 2 7 2" xfId="118"/>
    <cellStyle name="Millares 2 8" xfId="119"/>
    <cellStyle name="Millares 2 8 2" xfId="120"/>
    <cellStyle name="Millares 2 9" xfId="121"/>
    <cellStyle name="Millares 2 9 2" xfId="122"/>
    <cellStyle name="Millares 3" xfId="123"/>
    <cellStyle name="Millares 3 2" xfId="124"/>
    <cellStyle name="Millares 3 3" xfId="125"/>
    <cellStyle name="Millares 3 4" xfId="126"/>
    <cellStyle name="Millares 3 5" xfId="127"/>
    <cellStyle name="Millares 3 6" xfId="128"/>
    <cellStyle name="Millares 3 7" xfId="129"/>
    <cellStyle name="Millares 4" xfId="130"/>
    <cellStyle name="Millares 4 2" xfId="131"/>
    <cellStyle name="Millares 4 3" xfId="132"/>
    <cellStyle name="Millares 5" xfId="133"/>
    <cellStyle name="Millares 6" xfId="134"/>
    <cellStyle name="Millares 7" xfId="135"/>
    <cellStyle name="Millares 8" xfId="136"/>
    <cellStyle name="Millares 8 2" xfId="137"/>
    <cellStyle name="Millares 9" xfId="138"/>
    <cellStyle name="Moneda 2" xfId="139"/>
    <cellStyle name="Moneda 2 2" xfId="140"/>
    <cellStyle name="Normal" xfId="0" builtinId="0"/>
    <cellStyle name="Normal 10" xfId="141"/>
    <cellStyle name="Normal 10 2" xfId="142"/>
    <cellStyle name="Normal 10 3" xfId="143"/>
    <cellStyle name="Normal 10 4" xfId="144"/>
    <cellStyle name="Normal 10 5" xfId="145"/>
    <cellStyle name="Normal 10 6" xfId="146"/>
    <cellStyle name="Normal 11" xfId="147"/>
    <cellStyle name="Normal 11 2" xfId="148"/>
    <cellStyle name="Normal 12" xfId="149"/>
    <cellStyle name="Normal 12 2" xfId="150"/>
    <cellStyle name="Normal 12 3" xfId="151"/>
    <cellStyle name="Normal 13" xfId="152"/>
    <cellStyle name="Normal 13 2" xfId="153"/>
    <cellStyle name="Normal 14" xfId="154"/>
    <cellStyle name="Normal 14 2" xfId="155"/>
    <cellStyle name="Normal 15" xfId="156"/>
    <cellStyle name="Normal 2" xfId="2"/>
    <cellStyle name="Normal 2 10" xfId="157"/>
    <cellStyle name="Normal 2 10 2" xfId="158"/>
    <cellStyle name="Normal 2 10 3" xfId="159"/>
    <cellStyle name="Normal 2 10 4" xfId="160"/>
    <cellStyle name="Normal 2 11" xfId="161"/>
    <cellStyle name="Normal 2 11 2" xfId="162"/>
    <cellStyle name="Normal 2 11 3" xfId="163"/>
    <cellStyle name="Normal 2 11 4" xfId="164"/>
    <cellStyle name="Normal 2 12" xfId="165"/>
    <cellStyle name="Normal 2 12 2" xfId="166"/>
    <cellStyle name="Normal 2 12 3" xfId="167"/>
    <cellStyle name="Normal 2 12 4" xfId="168"/>
    <cellStyle name="Normal 2 13" xfId="169"/>
    <cellStyle name="Normal 2 13 2" xfId="170"/>
    <cellStyle name="Normal 2 13 3" xfId="171"/>
    <cellStyle name="Normal 2 13 4" xfId="172"/>
    <cellStyle name="Normal 2 14" xfId="173"/>
    <cellStyle name="Normal 2 14 2" xfId="174"/>
    <cellStyle name="Normal 2 14 3" xfId="175"/>
    <cellStyle name="Normal 2 14 4" xfId="176"/>
    <cellStyle name="Normal 2 15" xfId="177"/>
    <cellStyle name="Normal 2 15 2" xfId="178"/>
    <cellStyle name="Normal 2 15 3" xfId="179"/>
    <cellStyle name="Normal 2 15 4" xfId="180"/>
    <cellStyle name="Normal 2 16" xfId="181"/>
    <cellStyle name="Normal 2 16 2" xfId="182"/>
    <cellStyle name="Normal 2 16 3" xfId="183"/>
    <cellStyle name="Normal 2 16 4" xfId="184"/>
    <cellStyle name="Normal 2 17" xfId="185"/>
    <cellStyle name="Normal 2 17 2" xfId="186"/>
    <cellStyle name="Normal 2 17 3" xfId="187"/>
    <cellStyle name="Normal 2 17 4" xfId="188"/>
    <cellStyle name="Normal 2 18" xfId="189"/>
    <cellStyle name="Normal 2 18 2" xfId="190"/>
    <cellStyle name="Normal 2 18 3" xfId="191"/>
    <cellStyle name="Normal 2 19" xfId="192"/>
    <cellStyle name="Normal 2 19 2" xfId="193"/>
    <cellStyle name="Normal 2 2" xfId="194"/>
    <cellStyle name="Normal 2 2 10" xfId="195"/>
    <cellStyle name="Normal 2 2 11" xfId="196"/>
    <cellStyle name="Normal 2 2 12" xfId="197"/>
    <cellStyle name="Normal 2 2 13" xfId="198"/>
    <cellStyle name="Normal 2 2 14" xfId="199"/>
    <cellStyle name="Normal 2 2 15" xfId="200"/>
    <cellStyle name="Normal 2 2 16" xfId="201"/>
    <cellStyle name="Normal 2 2 17" xfId="202"/>
    <cellStyle name="Normal 2 2 18" xfId="203"/>
    <cellStyle name="Normal 2 2 19" xfId="204"/>
    <cellStyle name="Normal 2 2 2" xfId="205"/>
    <cellStyle name="Normal 2 2 2 2" xfId="206"/>
    <cellStyle name="Normal 2 2 2 3" xfId="207"/>
    <cellStyle name="Normal 2 2 2 4" xfId="208"/>
    <cellStyle name="Normal 2 2 2 5" xfId="209"/>
    <cellStyle name="Normal 2 2 2 6" xfId="210"/>
    <cellStyle name="Normal 2 2 2 7" xfId="211"/>
    <cellStyle name="Normal 2 2 20" xfId="212"/>
    <cellStyle name="Normal 2 2 21" xfId="213"/>
    <cellStyle name="Normal 2 2 22" xfId="214"/>
    <cellStyle name="Normal 2 2 23" xfId="215"/>
    <cellStyle name="Normal 2 2 3" xfId="216"/>
    <cellStyle name="Normal 2 2 4" xfId="217"/>
    <cellStyle name="Normal 2 2 5" xfId="218"/>
    <cellStyle name="Normal 2 2 6" xfId="219"/>
    <cellStyle name="Normal 2 2 7" xfId="220"/>
    <cellStyle name="Normal 2 2 8" xfId="221"/>
    <cellStyle name="Normal 2 2 9" xfId="222"/>
    <cellStyle name="Normal 2 20" xfId="223"/>
    <cellStyle name="Normal 2 20 2" xfId="224"/>
    <cellStyle name="Normal 2 21" xfId="225"/>
    <cellStyle name="Normal 2 21 2" xfId="226"/>
    <cellStyle name="Normal 2 22" xfId="227"/>
    <cellStyle name="Normal 2 22 2" xfId="228"/>
    <cellStyle name="Normal 2 23" xfId="229"/>
    <cellStyle name="Normal 2 24" xfId="230"/>
    <cellStyle name="Normal 2 25" xfId="231"/>
    <cellStyle name="Normal 2 26" xfId="232"/>
    <cellStyle name="Normal 2 27" xfId="233"/>
    <cellStyle name="Normal 2 28" xfId="234"/>
    <cellStyle name="Normal 2 29" xfId="235"/>
    <cellStyle name="Normal 2 3" xfId="236"/>
    <cellStyle name="Normal 2 3 10" xfId="237"/>
    <cellStyle name="Normal 2 3 11" xfId="238"/>
    <cellStyle name="Normal 2 3 12" xfId="239"/>
    <cellStyle name="Normal 2 3 13" xfId="240"/>
    <cellStyle name="Normal 2 3 14" xfId="241"/>
    <cellStyle name="Normal 2 3 15" xfId="242"/>
    <cellStyle name="Normal 2 3 16" xfId="243"/>
    <cellStyle name="Normal 2 3 17" xfId="244"/>
    <cellStyle name="Normal 2 3 2" xfId="245"/>
    <cellStyle name="Normal 2 3 2 10" xfId="246"/>
    <cellStyle name="Normal 2 3 2 11" xfId="247"/>
    <cellStyle name="Normal 2 3 2 12" xfId="248"/>
    <cellStyle name="Normal 2 3 2 13" xfId="249"/>
    <cellStyle name="Normal 2 3 2 14" xfId="250"/>
    <cellStyle name="Normal 2 3 2 15" xfId="251"/>
    <cellStyle name="Normal 2 3 2 16" xfId="252"/>
    <cellStyle name="Normal 2 3 2 17" xfId="253"/>
    <cellStyle name="Normal 2 3 2 2" xfId="254"/>
    <cellStyle name="Normal 2 3 2 3" xfId="255"/>
    <cellStyle name="Normal 2 3 2 4" xfId="256"/>
    <cellStyle name="Normal 2 3 2 5" xfId="257"/>
    <cellStyle name="Normal 2 3 2 6" xfId="258"/>
    <cellStyle name="Normal 2 3 2 7" xfId="259"/>
    <cellStyle name="Normal 2 3 2 8" xfId="260"/>
    <cellStyle name="Normal 2 3 2 9" xfId="261"/>
    <cellStyle name="Normal 2 3 3" xfId="262"/>
    <cellStyle name="Normal 2 3 4" xfId="263"/>
    <cellStyle name="Normal 2 3 5" xfId="264"/>
    <cellStyle name="Normal 2 3 6" xfId="265"/>
    <cellStyle name="Normal 2 3 7" xfId="266"/>
    <cellStyle name="Normal 2 3 8" xfId="267"/>
    <cellStyle name="Normal 2 3 8 2" xfId="268"/>
    <cellStyle name="Normal 2 3 9" xfId="269"/>
    <cellStyle name="Normal 2 30" xfId="270"/>
    <cellStyle name="Normal 2 31" xfId="271"/>
    <cellStyle name="Normal 2 4" xfId="272"/>
    <cellStyle name="Normal 2 4 2" xfId="273"/>
    <cellStyle name="Normal 2 4 3" xfId="274"/>
    <cellStyle name="Normal 2 4 4" xfId="275"/>
    <cellStyle name="Normal 2 5" xfId="276"/>
    <cellStyle name="Normal 2 5 2" xfId="277"/>
    <cellStyle name="Normal 2 5 3" xfId="278"/>
    <cellStyle name="Normal 2 5 4" xfId="279"/>
    <cellStyle name="Normal 2 6" xfId="280"/>
    <cellStyle name="Normal 2 6 2" xfId="281"/>
    <cellStyle name="Normal 2 6 3" xfId="282"/>
    <cellStyle name="Normal 2 6 4" xfId="283"/>
    <cellStyle name="Normal 2 7" xfId="284"/>
    <cellStyle name="Normal 2 7 2" xfId="285"/>
    <cellStyle name="Normal 2 7 3" xfId="286"/>
    <cellStyle name="Normal 2 7 4" xfId="287"/>
    <cellStyle name="Normal 2 8" xfId="288"/>
    <cellStyle name="Normal 2 8 2" xfId="289"/>
    <cellStyle name="Normal 2 8 3" xfId="290"/>
    <cellStyle name="Normal 2 8 4" xfId="291"/>
    <cellStyle name="Normal 2 82" xfId="292"/>
    <cellStyle name="Normal 2 83" xfId="293"/>
    <cellStyle name="Normal 2 86" xfId="294"/>
    <cellStyle name="Normal 2 9" xfId="295"/>
    <cellStyle name="Normal 2 9 2" xfId="296"/>
    <cellStyle name="Normal 2 9 3" xfId="297"/>
    <cellStyle name="Normal 2 9 4" xfId="298"/>
    <cellStyle name="Normal 3" xfId="299"/>
    <cellStyle name="Normal 3 10" xfId="300"/>
    <cellStyle name="Normal 3 11" xfId="301"/>
    <cellStyle name="Normal 3 2" xfId="302"/>
    <cellStyle name="Normal 3 3" xfId="303"/>
    <cellStyle name="Normal 3 4" xfId="304"/>
    <cellStyle name="Normal 3 5" xfId="305"/>
    <cellStyle name="Normal 3 6" xfId="306"/>
    <cellStyle name="Normal 3 7" xfId="307"/>
    <cellStyle name="Normal 3 8" xfId="308"/>
    <cellStyle name="Normal 3 9" xfId="309"/>
    <cellStyle name="Normal 4" xfId="310"/>
    <cellStyle name="Normal 4 10" xfId="311"/>
    <cellStyle name="Normal 4 11" xfId="312"/>
    <cellStyle name="Normal 4 12" xfId="313"/>
    <cellStyle name="Normal 4 13" xfId="314"/>
    <cellStyle name="Normal 4 14" xfId="315"/>
    <cellStyle name="Normal 4 15" xfId="316"/>
    <cellStyle name="Normal 4 16" xfId="317"/>
    <cellStyle name="Normal 4 17" xfId="318"/>
    <cellStyle name="Normal 4 18" xfId="319"/>
    <cellStyle name="Normal 4 19" xfId="320"/>
    <cellStyle name="Normal 4 2" xfId="321"/>
    <cellStyle name="Normal 4 2 2" xfId="322"/>
    <cellStyle name="Normal 4 20" xfId="323"/>
    <cellStyle name="Normal 4 21" xfId="324"/>
    <cellStyle name="Normal 4 22" xfId="325"/>
    <cellStyle name="Normal 4 3" xfId="326"/>
    <cellStyle name="Normal 4 3 2" xfId="327"/>
    <cellStyle name="Normal 4 4" xfId="328"/>
    <cellStyle name="Normal 4 4 2" xfId="329"/>
    <cellStyle name="Normal 4 5" xfId="330"/>
    <cellStyle name="Normal 4 5 2" xfId="331"/>
    <cellStyle name="Normal 4 6" xfId="332"/>
    <cellStyle name="Normal 4 7" xfId="333"/>
    <cellStyle name="Normal 4 8" xfId="334"/>
    <cellStyle name="Normal 4 9" xfId="335"/>
    <cellStyle name="Normal 5" xfId="336"/>
    <cellStyle name="Normal 5 10" xfId="337"/>
    <cellStyle name="Normal 5 10 2" xfId="338"/>
    <cellStyle name="Normal 5 11" xfId="339"/>
    <cellStyle name="Normal 5 11 2" xfId="340"/>
    <cellStyle name="Normal 5 12" xfId="341"/>
    <cellStyle name="Normal 5 12 2" xfId="342"/>
    <cellStyle name="Normal 5 13" xfId="343"/>
    <cellStyle name="Normal 5 13 2" xfId="344"/>
    <cellStyle name="Normal 5 14" xfId="345"/>
    <cellStyle name="Normal 5 14 2" xfId="346"/>
    <cellStyle name="Normal 5 15" xfId="347"/>
    <cellStyle name="Normal 5 15 2" xfId="348"/>
    <cellStyle name="Normal 5 16" xfId="349"/>
    <cellStyle name="Normal 5 16 2" xfId="350"/>
    <cellStyle name="Normal 5 17" xfId="351"/>
    <cellStyle name="Normal 5 17 2" xfId="352"/>
    <cellStyle name="Normal 5 18" xfId="353"/>
    <cellStyle name="Normal 5 19" xfId="354"/>
    <cellStyle name="Normal 5 2" xfId="355"/>
    <cellStyle name="Normal 5 2 2" xfId="356"/>
    <cellStyle name="Normal 5 20" xfId="357"/>
    <cellStyle name="Normal 5 21" xfId="358"/>
    <cellStyle name="Normal 5 22" xfId="359"/>
    <cellStyle name="Normal 5 3" xfId="360"/>
    <cellStyle name="Normal 5 3 2" xfId="361"/>
    <cellStyle name="Normal 5 3 3" xfId="362"/>
    <cellStyle name="Normal 5 4" xfId="363"/>
    <cellStyle name="Normal 5 4 2" xfId="364"/>
    <cellStyle name="Normal 5 4 3" xfId="365"/>
    <cellStyle name="Normal 5 5" xfId="366"/>
    <cellStyle name="Normal 5 5 2" xfId="367"/>
    <cellStyle name="Normal 5 5 3" xfId="368"/>
    <cellStyle name="Normal 5 6" xfId="369"/>
    <cellStyle name="Normal 5 6 2" xfId="370"/>
    <cellStyle name="Normal 5 7" xfId="371"/>
    <cellStyle name="Normal 5 7 2" xfId="372"/>
    <cellStyle name="Normal 5 7 3" xfId="373"/>
    <cellStyle name="Normal 5 8" xfId="374"/>
    <cellStyle name="Normal 5 8 2" xfId="375"/>
    <cellStyle name="Normal 5 9" xfId="376"/>
    <cellStyle name="Normal 5 9 2" xfId="377"/>
    <cellStyle name="Normal 56" xfId="378"/>
    <cellStyle name="Normal 56 2" xfId="379"/>
    <cellStyle name="Normal 6" xfId="380"/>
    <cellStyle name="Normal 6 2" xfId="381"/>
    <cellStyle name="Normal 6 2 2" xfId="382"/>
    <cellStyle name="Normal 6 3" xfId="383"/>
    <cellStyle name="Normal 6 4" xfId="384"/>
    <cellStyle name="Normal 7" xfId="385"/>
    <cellStyle name="Normal 7 10" xfId="386"/>
    <cellStyle name="Normal 7 11" xfId="387"/>
    <cellStyle name="Normal 7 12" xfId="388"/>
    <cellStyle name="Normal 7 13" xfId="389"/>
    <cellStyle name="Normal 7 14" xfId="390"/>
    <cellStyle name="Normal 7 15" xfId="391"/>
    <cellStyle name="Normal 7 16" xfId="392"/>
    <cellStyle name="Normal 7 17" xfId="393"/>
    <cellStyle name="Normal 7 18" xfId="394"/>
    <cellStyle name="Normal 7 19" xfId="395"/>
    <cellStyle name="Normal 7 2" xfId="396"/>
    <cellStyle name="Normal 7 3" xfId="397"/>
    <cellStyle name="Normal 7 4" xfId="398"/>
    <cellStyle name="Normal 7 5" xfId="399"/>
    <cellStyle name="Normal 7 6" xfId="400"/>
    <cellStyle name="Normal 7 7" xfId="401"/>
    <cellStyle name="Normal 7 8" xfId="402"/>
    <cellStyle name="Normal 7 9" xfId="403"/>
    <cellStyle name="Normal 8" xfId="404"/>
    <cellStyle name="Normal 8 2" xfId="405"/>
    <cellStyle name="Normal 9" xfId="406"/>
    <cellStyle name="Normal 9 2" xfId="407"/>
    <cellStyle name="Normal 9 3" xfId="408"/>
    <cellStyle name="Normal 9 4" xfId="409"/>
    <cellStyle name="Notas 2" xfId="410"/>
    <cellStyle name="Notas 2 2" xfId="411"/>
    <cellStyle name="Notas 9" xfId="412"/>
    <cellStyle name="Porcentaje 2" xfId="413"/>
    <cellStyle name="Porcentaje 2 2" xfId="414"/>
    <cellStyle name="Porcentual 2" xfId="415"/>
    <cellStyle name="Porcentual 2 2" xfId="416"/>
    <cellStyle name="Porcentual 2 3" xfId="417"/>
    <cellStyle name="Porcentual 3" xfId="418"/>
    <cellStyle name="SAPBEXstdItem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esktop/financieros%20marzo%202018/financieros%20marzo%202018/financieros%20marzo%202018/FORMATOS%201trim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GTO"/>
      <sheetName val="EAIF"/>
      <sheetName val="BASE EAIF"/>
      <sheetName val="EAIC"/>
      <sheetName val="BASE EAIC"/>
      <sheetName val="EAIE"/>
      <sheetName val="base eaie"/>
      <sheetName val="ING"/>
      <sheetName val="ingresos"/>
      <sheetName val="IPF"/>
      <sheetName val="FF"/>
      <sheetName val="gcp2"/>
      <sheetName val="id"/>
      <sheetName val="Hoja1"/>
      <sheetName val="GCP"/>
      <sheetName val="gastos"/>
      <sheetName val="PyPI"/>
      <sheetName val="IR"/>
      <sheetName val="Hoja4"/>
      <sheetName val="Hoja8"/>
    </sheetNames>
    <sheetDataSet>
      <sheetData sheetId="0">
        <row r="8">
          <cell r="B8" t="str">
            <v>-</v>
          </cell>
        </row>
        <row r="10">
          <cell r="B10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58"/>
  <sheetViews>
    <sheetView tabSelected="1" zoomScale="90" zoomScaleNormal="90" workbookViewId="0">
      <selection activeCell="L7" sqref="L7"/>
    </sheetView>
  </sheetViews>
  <sheetFormatPr baseColWidth="10" defaultRowHeight="12.75"/>
  <cols>
    <col min="1" max="1" width="6.42578125" style="1" customWidth="1"/>
    <col min="2" max="2" width="4.5703125" style="59" customWidth="1"/>
    <col min="3" max="3" width="60.28515625" style="3" customWidth="1"/>
    <col min="4" max="4" width="17" style="3" customWidth="1"/>
    <col min="5" max="5" width="17.140625" style="3" bestFit="1" customWidth="1"/>
    <col min="6" max="6" width="16" style="3" bestFit="1" customWidth="1"/>
    <col min="7" max="7" width="16.28515625" style="3" bestFit="1" customWidth="1"/>
    <col min="8" max="11" width="15" style="3" bestFit="1" customWidth="1"/>
    <col min="12" max="253" width="11.42578125" style="3"/>
    <col min="254" max="254" width="1.5703125" style="3" customWidth="1"/>
    <col min="255" max="255" width="4.5703125" style="3" customWidth="1"/>
    <col min="256" max="256" width="60.28515625" style="3" customWidth="1"/>
    <col min="257" max="257" width="24.85546875" style="3" customWidth="1"/>
    <col min="258" max="258" width="17.140625" style="3" bestFit="1" customWidth="1"/>
    <col min="259" max="259" width="18.42578125" style="3" customWidth="1"/>
    <col min="260" max="260" width="17.28515625" style="3" bestFit="1" customWidth="1"/>
    <col min="261" max="261" width="19.140625" style="3" customWidth="1"/>
    <col min="262" max="263" width="17.42578125" style="3" bestFit="1" customWidth="1"/>
    <col min="264" max="264" width="18" style="3" customWidth="1"/>
    <col min="265" max="265" width="3.28515625" style="3" customWidth="1"/>
    <col min="266" max="509" width="11.42578125" style="3"/>
    <col min="510" max="510" width="1.5703125" style="3" customWidth="1"/>
    <col min="511" max="511" width="4.5703125" style="3" customWidth="1"/>
    <col min="512" max="512" width="60.28515625" style="3" customWidth="1"/>
    <col min="513" max="513" width="24.85546875" style="3" customWidth="1"/>
    <col min="514" max="514" width="17.140625" style="3" bestFit="1" customWidth="1"/>
    <col min="515" max="515" width="18.42578125" style="3" customWidth="1"/>
    <col min="516" max="516" width="17.28515625" style="3" bestFit="1" customWidth="1"/>
    <col min="517" max="517" width="19.140625" style="3" customWidth="1"/>
    <col min="518" max="519" width="17.42578125" style="3" bestFit="1" customWidth="1"/>
    <col min="520" max="520" width="18" style="3" customWidth="1"/>
    <col min="521" max="521" width="3.28515625" style="3" customWidth="1"/>
    <col min="522" max="765" width="11.42578125" style="3"/>
    <col min="766" max="766" width="1.5703125" style="3" customWidth="1"/>
    <col min="767" max="767" width="4.5703125" style="3" customWidth="1"/>
    <col min="768" max="768" width="60.28515625" style="3" customWidth="1"/>
    <col min="769" max="769" width="24.85546875" style="3" customWidth="1"/>
    <col min="770" max="770" width="17.140625" style="3" bestFit="1" customWidth="1"/>
    <col min="771" max="771" width="18.42578125" style="3" customWidth="1"/>
    <col min="772" max="772" width="17.28515625" style="3" bestFit="1" customWidth="1"/>
    <col min="773" max="773" width="19.140625" style="3" customWidth="1"/>
    <col min="774" max="775" width="17.42578125" style="3" bestFit="1" customWidth="1"/>
    <col min="776" max="776" width="18" style="3" customWidth="1"/>
    <col min="777" max="777" width="3.28515625" style="3" customWidth="1"/>
    <col min="778" max="1021" width="11.42578125" style="3"/>
    <col min="1022" max="1022" width="1.5703125" style="3" customWidth="1"/>
    <col min="1023" max="1023" width="4.5703125" style="3" customWidth="1"/>
    <col min="1024" max="1024" width="60.28515625" style="3" customWidth="1"/>
    <col min="1025" max="1025" width="24.85546875" style="3" customWidth="1"/>
    <col min="1026" max="1026" width="17.140625" style="3" bestFit="1" customWidth="1"/>
    <col min="1027" max="1027" width="18.42578125" style="3" customWidth="1"/>
    <col min="1028" max="1028" width="17.28515625" style="3" bestFit="1" customWidth="1"/>
    <col min="1029" max="1029" width="19.140625" style="3" customWidth="1"/>
    <col min="1030" max="1031" width="17.42578125" style="3" bestFit="1" customWidth="1"/>
    <col min="1032" max="1032" width="18" style="3" customWidth="1"/>
    <col min="1033" max="1033" width="3.28515625" style="3" customWidth="1"/>
    <col min="1034" max="1277" width="11.42578125" style="3"/>
    <col min="1278" max="1278" width="1.5703125" style="3" customWidth="1"/>
    <col min="1279" max="1279" width="4.5703125" style="3" customWidth="1"/>
    <col min="1280" max="1280" width="60.28515625" style="3" customWidth="1"/>
    <col min="1281" max="1281" width="24.85546875" style="3" customWidth="1"/>
    <col min="1282" max="1282" width="17.140625" style="3" bestFit="1" customWidth="1"/>
    <col min="1283" max="1283" width="18.42578125" style="3" customWidth="1"/>
    <col min="1284" max="1284" width="17.28515625" style="3" bestFit="1" customWidth="1"/>
    <col min="1285" max="1285" width="19.140625" style="3" customWidth="1"/>
    <col min="1286" max="1287" width="17.42578125" style="3" bestFit="1" customWidth="1"/>
    <col min="1288" max="1288" width="18" style="3" customWidth="1"/>
    <col min="1289" max="1289" width="3.28515625" style="3" customWidth="1"/>
    <col min="1290" max="1533" width="11.42578125" style="3"/>
    <col min="1534" max="1534" width="1.5703125" style="3" customWidth="1"/>
    <col min="1535" max="1535" width="4.5703125" style="3" customWidth="1"/>
    <col min="1536" max="1536" width="60.28515625" style="3" customWidth="1"/>
    <col min="1537" max="1537" width="24.85546875" style="3" customWidth="1"/>
    <col min="1538" max="1538" width="17.140625" style="3" bestFit="1" customWidth="1"/>
    <col min="1539" max="1539" width="18.42578125" style="3" customWidth="1"/>
    <col min="1540" max="1540" width="17.28515625" style="3" bestFit="1" customWidth="1"/>
    <col min="1541" max="1541" width="19.140625" style="3" customWidth="1"/>
    <col min="1542" max="1543" width="17.42578125" style="3" bestFit="1" customWidth="1"/>
    <col min="1544" max="1544" width="18" style="3" customWidth="1"/>
    <col min="1545" max="1545" width="3.28515625" style="3" customWidth="1"/>
    <col min="1546" max="1789" width="11.42578125" style="3"/>
    <col min="1790" max="1790" width="1.5703125" style="3" customWidth="1"/>
    <col min="1791" max="1791" width="4.5703125" style="3" customWidth="1"/>
    <col min="1792" max="1792" width="60.28515625" style="3" customWidth="1"/>
    <col min="1793" max="1793" width="24.85546875" style="3" customWidth="1"/>
    <col min="1794" max="1794" width="17.140625" style="3" bestFit="1" customWidth="1"/>
    <col min="1795" max="1795" width="18.42578125" style="3" customWidth="1"/>
    <col min="1796" max="1796" width="17.28515625" style="3" bestFit="1" customWidth="1"/>
    <col min="1797" max="1797" width="19.140625" style="3" customWidth="1"/>
    <col min="1798" max="1799" width="17.42578125" style="3" bestFit="1" customWidth="1"/>
    <col min="1800" max="1800" width="18" style="3" customWidth="1"/>
    <col min="1801" max="1801" width="3.28515625" style="3" customWidth="1"/>
    <col min="1802" max="2045" width="11.42578125" style="3"/>
    <col min="2046" max="2046" width="1.5703125" style="3" customWidth="1"/>
    <col min="2047" max="2047" width="4.5703125" style="3" customWidth="1"/>
    <col min="2048" max="2048" width="60.28515625" style="3" customWidth="1"/>
    <col min="2049" max="2049" width="24.85546875" style="3" customWidth="1"/>
    <col min="2050" max="2050" width="17.140625" style="3" bestFit="1" customWidth="1"/>
    <col min="2051" max="2051" width="18.42578125" style="3" customWidth="1"/>
    <col min="2052" max="2052" width="17.28515625" style="3" bestFit="1" customWidth="1"/>
    <col min="2053" max="2053" width="19.140625" style="3" customWidth="1"/>
    <col min="2054" max="2055" width="17.42578125" style="3" bestFit="1" customWidth="1"/>
    <col min="2056" max="2056" width="18" style="3" customWidth="1"/>
    <col min="2057" max="2057" width="3.28515625" style="3" customWidth="1"/>
    <col min="2058" max="2301" width="11.42578125" style="3"/>
    <col min="2302" max="2302" width="1.5703125" style="3" customWidth="1"/>
    <col min="2303" max="2303" width="4.5703125" style="3" customWidth="1"/>
    <col min="2304" max="2304" width="60.28515625" style="3" customWidth="1"/>
    <col min="2305" max="2305" width="24.85546875" style="3" customWidth="1"/>
    <col min="2306" max="2306" width="17.140625" style="3" bestFit="1" customWidth="1"/>
    <col min="2307" max="2307" width="18.42578125" style="3" customWidth="1"/>
    <col min="2308" max="2308" width="17.28515625" style="3" bestFit="1" customWidth="1"/>
    <col min="2309" max="2309" width="19.140625" style="3" customWidth="1"/>
    <col min="2310" max="2311" width="17.42578125" style="3" bestFit="1" customWidth="1"/>
    <col min="2312" max="2312" width="18" style="3" customWidth="1"/>
    <col min="2313" max="2313" width="3.28515625" style="3" customWidth="1"/>
    <col min="2314" max="2557" width="11.42578125" style="3"/>
    <col min="2558" max="2558" width="1.5703125" style="3" customWidth="1"/>
    <col min="2559" max="2559" width="4.5703125" style="3" customWidth="1"/>
    <col min="2560" max="2560" width="60.28515625" style="3" customWidth="1"/>
    <col min="2561" max="2561" width="24.85546875" style="3" customWidth="1"/>
    <col min="2562" max="2562" width="17.140625" style="3" bestFit="1" customWidth="1"/>
    <col min="2563" max="2563" width="18.42578125" style="3" customWidth="1"/>
    <col min="2564" max="2564" width="17.28515625" style="3" bestFit="1" customWidth="1"/>
    <col min="2565" max="2565" width="19.140625" style="3" customWidth="1"/>
    <col min="2566" max="2567" width="17.42578125" style="3" bestFit="1" customWidth="1"/>
    <col min="2568" max="2568" width="18" style="3" customWidth="1"/>
    <col min="2569" max="2569" width="3.28515625" style="3" customWidth="1"/>
    <col min="2570" max="2813" width="11.42578125" style="3"/>
    <col min="2814" max="2814" width="1.5703125" style="3" customWidth="1"/>
    <col min="2815" max="2815" width="4.5703125" style="3" customWidth="1"/>
    <col min="2816" max="2816" width="60.28515625" style="3" customWidth="1"/>
    <col min="2817" max="2817" width="24.85546875" style="3" customWidth="1"/>
    <col min="2818" max="2818" width="17.140625" style="3" bestFit="1" customWidth="1"/>
    <col min="2819" max="2819" width="18.42578125" style="3" customWidth="1"/>
    <col min="2820" max="2820" width="17.28515625" style="3" bestFit="1" customWidth="1"/>
    <col min="2821" max="2821" width="19.140625" style="3" customWidth="1"/>
    <col min="2822" max="2823" width="17.42578125" style="3" bestFit="1" customWidth="1"/>
    <col min="2824" max="2824" width="18" style="3" customWidth="1"/>
    <col min="2825" max="2825" width="3.28515625" style="3" customWidth="1"/>
    <col min="2826" max="3069" width="11.42578125" style="3"/>
    <col min="3070" max="3070" width="1.5703125" style="3" customWidth="1"/>
    <col min="3071" max="3071" width="4.5703125" style="3" customWidth="1"/>
    <col min="3072" max="3072" width="60.28515625" style="3" customWidth="1"/>
    <col min="3073" max="3073" width="24.85546875" style="3" customWidth="1"/>
    <col min="3074" max="3074" width="17.140625" style="3" bestFit="1" customWidth="1"/>
    <col min="3075" max="3075" width="18.42578125" style="3" customWidth="1"/>
    <col min="3076" max="3076" width="17.28515625" style="3" bestFit="1" customWidth="1"/>
    <col min="3077" max="3077" width="19.140625" style="3" customWidth="1"/>
    <col min="3078" max="3079" width="17.42578125" style="3" bestFit="1" customWidth="1"/>
    <col min="3080" max="3080" width="18" style="3" customWidth="1"/>
    <col min="3081" max="3081" width="3.28515625" style="3" customWidth="1"/>
    <col min="3082" max="3325" width="11.42578125" style="3"/>
    <col min="3326" max="3326" width="1.5703125" style="3" customWidth="1"/>
    <col min="3327" max="3327" width="4.5703125" style="3" customWidth="1"/>
    <col min="3328" max="3328" width="60.28515625" style="3" customWidth="1"/>
    <col min="3329" max="3329" width="24.85546875" style="3" customWidth="1"/>
    <col min="3330" max="3330" width="17.140625" style="3" bestFit="1" customWidth="1"/>
    <col min="3331" max="3331" width="18.42578125" style="3" customWidth="1"/>
    <col min="3332" max="3332" width="17.28515625" style="3" bestFit="1" customWidth="1"/>
    <col min="3333" max="3333" width="19.140625" style="3" customWidth="1"/>
    <col min="3334" max="3335" width="17.42578125" style="3" bestFit="1" customWidth="1"/>
    <col min="3336" max="3336" width="18" style="3" customWidth="1"/>
    <col min="3337" max="3337" width="3.28515625" style="3" customWidth="1"/>
    <col min="3338" max="3581" width="11.42578125" style="3"/>
    <col min="3582" max="3582" width="1.5703125" style="3" customWidth="1"/>
    <col min="3583" max="3583" width="4.5703125" style="3" customWidth="1"/>
    <col min="3584" max="3584" width="60.28515625" style="3" customWidth="1"/>
    <col min="3585" max="3585" width="24.85546875" style="3" customWidth="1"/>
    <col min="3586" max="3586" width="17.140625" style="3" bestFit="1" customWidth="1"/>
    <col min="3587" max="3587" width="18.42578125" style="3" customWidth="1"/>
    <col min="3588" max="3588" width="17.28515625" style="3" bestFit="1" customWidth="1"/>
    <col min="3589" max="3589" width="19.140625" style="3" customWidth="1"/>
    <col min="3590" max="3591" width="17.42578125" style="3" bestFit="1" customWidth="1"/>
    <col min="3592" max="3592" width="18" style="3" customWidth="1"/>
    <col min="3593" max="3593" width="3.28515625" style="3" customWidth="1"/>
    <col min="3594" max="3837" width="11.42578125" style="3"/>
    <col min="3838" max="3838" width="1.5703125" style="3" customWidth="1"/>
    <col min="3839" max="3839" width="4.5703125" style="3" customWidth="1"/>
    <col min="3840" max="3840" width="60.28515625" style="3" customWidth="1"/>
    <col min="3841" max="3841" width="24.85546875" style="3" customWidth="1"/>
    <col min="3842" max="3842" width="17.140625" style="3" bestFit="1" customWidth="1"/>
    <col min="3843" max="3843" width="18.42578125" style="3" customWidth="1"/>
    <col min="3844" max="3844" width="17.28515625" style="3" bestFit="1" customWidth="1"/>
    <col min="3845" max="3845" width="19.140625" style="3" customWidth="1"/>
    <col min="3846" max="3847" width="17.42578125" style="3" bestFit="1" customWidth="1"/>
    <col min="3848" max="3848" width="18" style="3" customWidth="1"/>
    <col min="3849" max="3849" width="3.28515625" style="3" customWidth="1"/>
    <col min="3850" max="4093" width="11.42578125" style="3"/>
    <col min="4094" max="4094" width="1.5703125" style="3" customWidth="1"/>
    <col min="4095" max="4095" width="4.5703125" style="3" customWidth="1"/>
    <col min="4096" max="4096" width="60.28515625" style="3" customWidth="1"/>
    <col min="4097" max="4097" width="24.85546875" style="3" customWidth="1"/>
    <col min="4098" max="4098" width="17.140625" style="3" bestFit="1" customWidth="1"/>
    <col min="4099" max="4099" width="18.42578125" style="3" customWidth="1"/>
    <col min="4100" max="4100" width="17.28515625" style="3" bestFit="1" customWidth="1"/>
    <col min="4101" max="4101" width="19.140625" style="3" customWidth="1"/>
    <col min="4102" max="4103" width="17.42578125" style="3" bestFit="1" customWidth="1"/>
    <col min="4104" max="4104" width="18" style="3" customWidth="1"/>
    <col min="4105" max="4105" width="3.28515625" style="3" customWidth="1"/>
    <col min="4106" max="4349" width="11.42578125" style="3"/>
    <col min="4350" max="4350" width="1.5703125" style="3" customWidth="1"/>
    <col min="4351" max="4351" width="4.5703125" style="3" customWidth="1"/>
    <col min="4352" max="4352" width="60.28515625" style="3" customWidth="1"/>
    <col min="4353" max="4353" width="24.85546875" style="3" customWidth="1"/>
    <col min="4354" max="4354" width="17.140625" style="3" bestFit="1" customWidth="1"/>
    <col min="4355" max="4355" width="18.42578125" style="3" customWidth="1"/>
    <col min="4356" max="4356" width="17.28515625" style="3" bestFit="1" customWidth="1"/>
    <col min="4357" max="4357" width="19.140625" style="3" customWidth="1"/>
    <col min="4358" max="4359" width="17.42578125" style="3" bestFit="1" customWidth="1"/>
    <col min="4360" max="4360" width="18" style="3" customWidth="1"/>
    <col min="4361" max="4361" width="3.28515625" style="3" customWidth="1"/>
    <col min="4362" max="4605" width="11.42578125" style="3"/>
    <col min="4606" max="4606" width="1.5703125" style="3" customWidth="1"/>
    <col min="4607" max="4607" width="4.5703125" style="3" customWidth="1"/>
    <col min="4608" max="4608" width="60.28515625" style="3" customWidth="1"/>
    <col min="4609" max="4609" width="24.85546875" style="3" customWidth="1"/>
    <col min="4610" max="4610" width="17.140625" style="3" bestFit="1" customWidth="1"/>
    <col min="4611" max="4611" width="18.42578125" style="3" customWidth="1"/>
    <col min="4612" max="4612" width="17.28515625" style="3" bestFit="1" customWidth="1"/>
    <col min="4613" max="4613" width="19.140625" style="3" customWidth="1"/>
    <col min="4614" max="4615" width="17.42578125" style="3" bestFit="1" customWidth="1"/>
    <col min="4616" max="4616" width="18" style="3" customWidth="1"/>
    <col min="4617" max="4617" width="3.28515625" style="3" customWidth="1"/>
    <col min="4618" max="4861" width="11.42578125" style="3"/>
    <col min="4862" max="4862" width="1.5703125" style="3" customWidth="1"/>
    <col min="4863" max="4863" width="4.5703125" style="3" customWidth="1"/>
    <col min="4864" max="4864" width="60.28515625" style="3" customWidth="1"/>
    <col min="4865" max="4865" width="24.85546875" style="3" customWidth="1"/>
    <col min="4866" max="4866" width="17.140625" style="3" bestFit="1" customWidth="1"/>
    <col min="4867" max="4867" width="18.42578125" style="3" customWidth="1"/>
    <col min="4868" max="4868" width="17.28515625" style="3" bestFit="1" customWidth="1"/>
    <col min="4869" max="4869" width="19.140625" style="3" customWidth="1"/>
    <col min="4870" max="4871" width="17.42578125" style="3" bestFit="1" customWidth="1"/>
    <col min="4872" max="4872" width="18" style="3" customWidth="1"/>
    <col min="4873" max="4873" width="3.28515625" style="3" customWidth="1"/>
    <col min="4874" max="5117" width="11.42578125" style="3"/>
    <col min="5118" max="5118" width="1.5703125" style="3" customWidth="1"/>
    <col min="5119" max="5119" width="4.5703125" style="3" customWidth="1"/>
    <col min="5120" max="5120" width="60.28515625" style="3" customWidth="1"/>
    <col min="5121" max="5121" width="24.85546875" style="3" customWidth="1"/>
    <col min="5122" max="5122" width="17.140625" style="3" bestFit="1" customWidth="1"/>
    <col min="5123" max="5123" width="18.42578125" style="3" customWidth="1"/>
    <col min="5124" max="5124" width="17.28515625" style="3" bestFit="1" customWidth="1"/>
    <col min="5125" max="5125" width="19.140625" style="3" customWidth="1"/>
    <col min="5126" max="5127" width="17.42578125" style="3" bestFit="1" customWidth="1"/>
    <col min="5128" max="5128" width="18" style="3" customWidth="1"/>
    <col min="5129" max="5129" width="3.28515625" style="3" customWidth="1"/>
    <col min="5130" max="5373" width="11.42578125" style="3"/>
    <col min="5374" max="5374" width="1.5703125" style="3" customWidth="1"/>
    <col min="5375" max="5375" width="4.5703125" style="3" customWidth="1"/>
    <col min="5376" max="5376" width="60.28515625" style="3" customWidth="1"/>
    <col min="5377" max="5377" width="24.85546875" style="3" customWidth="1"/>
    <col min="5378" max="5378" width="17.140625" style="3" bestFit="1" customWidth="1"/>
    <col min="5379" max="5379" width="18.42578125" style="3" customWidth="1"/>
    <col min="5380" max="5380" width="17.28515625" style="3" bestFit="1" customWidth="1"/>
    <col min="5381" max="5381" width="19.140625" style="3" customWidth="1"/>
    <col min="5382" max="5383" width="17.42578125" style="3" bestFit="1" customWidth="1"/>
    <col min="5384" max="5384" width="18" style="3" customWidth="1"/>
    <col min="5385" max="5385" width="3.28515625" style="3" customWidth="1"/>
    <col min="5386" max="5629" width="11.42578125" style="3"/>
    <col min="5630" max="5630" width="1.5703125" style="3" customWidth="1"/>
    <col min="5631" max="5631" width="4.5703125" style="3" customWidth="1"/>
    <col min="5632" max="5632" width="60.28515625" style="3" customWidth="1"/>
    <col min="5633" max="5633" width="24.85546875" style="3" customWidth="1"/>
    <col min="5634" max="5634" width="17.140625" style="3" bestFit="1" customWidth="1"/>
    <col min="5635" max="5635" width="18.42578125" style="3" customWidth="1"/>
    <col min="5636" max="5636" width="17.28515625" style="3" bestFit="1" customWidth="1"/>
    <col min="5637" max="5637" width="19.140625" style="3" customWidth="1"/>
    <col min="5638" max="5639" width="17.42578125" style="3" bestFit="1" customWidth="1"/>
    <col min="5640" max="5640" width="18" style="3" customWidth="1"/>
    <col min="5641" max="5641" width="3.28515625" style="3" customWidth="1"/>
    <col min="5642" max="5885" width="11.42578125" style="3"/>
    <col min="5886" max="5886" width="1.5703125" style="3" customWidth="1"/>
    <col min="5887" max="5887" width="4.5703125" style="3" customWidth="1"/>
    <col min="5888" max="5888" width="60.28515625" style="3" customWidth="1"/>
    <col min="5889" max="5889" width="24.85546875" style="3" customWidth="1"/>
    <col min="5890" max="5890" width="17.140625" style="3" bestFit="1" customWidth="1"/>
    <col min="5891" max="5891" width="18.42578125" style="3" customWidth="1"/>
    <col min="5892" max="5892" width="17.28515625" style="3" bestFit="1" customWidth="1"/>
    <col min="5893" max="5893" width="19.140625" style="3" customWidth="1"/>
    <col min="5894" max="5895" width="17.42578125" style="3" bestFit="1" customWidth="1"/>
    <col min="5896" max="5896" width="18" style="3" customWidth="1"/>
    <col min="5897" max="5897" width="3.28515625" style="3" customWidth="1"/>
    <col min="5898" max="6141" width="11.42578125" style="3"/>
    <col min="6142" max="6142" width="1.5703125" style="3" customWidth="1"/>
    <col min="6143" max="6143" width="4.5703125" style="3" customWidth="1"/>
    <col min="6144" max="6144" width="60.28515625" style="3" customWidth="1"/>
    <col min="6145" max="6145" width="24.85546875" style="3" customWidth="1"/>
    <col min="6146" max="6146" width="17.140625" style="3" bestFit="1" customWidth="1"/>
    <col min="6147" max="6147" width="18.42578125" style="3" customWidth="1"/>
    <col min="6148" max="6148" width="17.28515625" style="3" bestFit="1" customWidth="1"/>
    <col min="6149" max="6149" width="19.140625" style="3" customWidth="1"/>
    <col min="6150" max="6151" width="17.42578125" style="3" bestFit="1" customWidth="1"/>
    <col min="6152" max="6152" width="18" style="3" customWidth="1"/>
    <col min="6153" max="6153" width="3.28515625" style="3" customWidth="1"/>
    <col min="6154" max="6397" width="11.42578125" style="3"/>
    <col min="6398" max="6398" width="1.5703125" style="3" customWidth="1"/>
    <col min="6399" max="6399" width="4.5703125" style="3" customWidth="1"/>
    <col min="6400" max="6400" width="60.28515625" style="3" customWidth="1"/>
    <col min="6401" max="6401" width="24.85546875" style="3" customWidth="1"/>
    <col min="6402" max="6402" width="17.140625" style="3" bestFit="1" customWidth="1"/>
    <col min="6403" max="6403" width="18.42578125" style="3" customWidth="1"/>
    <col min="6404" max="6404" width="17.28515625" style="3" bestFit="1" customWidth="1"/>
    <col min="6405" max="6405" width="19.140625" style="3" customWidth="1"/>
    <col min="6406" max="6407" width="17.42578125" style="3" bestFit="1" customWidth="1"/>
    <col min="6408" max="6408" width="18" style="3" customWidth="1"/>
    <col min="6409" max="6409" width="3.28515625" style="3" customWidth="1"/>
    <col min="6410" max="6653" width="11.42578125" style="3"/>
    <col min="6654" max="6654" width="1.5703125" style="3" customWidth="1"/>
    <col min="6655" max="6655" width="4.5703125" style="3" customWidth="1"/>
    <col min="6656" max="6656" width="60.28515625" style="3" customWidth="1"/>
    <col min="6657" max="6657" width="24.85546875" style="3" customWidth="1"/>
    <col min="6658" max="6658" width="17.140625" style="3" bestFit="1" customWidth="1"/>
    <col min="6659" max="6659" width="18.42578125" style="3" customWidth="1"/>
    <col min="6660" max="6660" width="17.28515625" style="3" bestFit="1" customWidth="1"/>
    <col min="6661" max="6661" width="19.140625" style="3" customWidth="1"/>
    <col min="6662" max="6663" width="17.42578125" style="3" bestFit="1" customWidth="1"/>
    <col min="6664" max="6664" width="18" style="3" customWidth="1"/>
    <col min="6665" max="6665" width="3.28515625" style="3" customWidth="1"/>
    <col min="6666" max="6909" width="11.42578125" style="3"/>
    <col min="6910" max="6910" width="1.5703125" style="3" customWidth="1"/>
    <col min="6911" max="6911" width="4.5703125" style="3" customWidth="1"/>
    <col min="6912" max="6912" width="60.28515625" style="3" customWidth="1"/>
    <col min="6913" max="6913" width="24.85546875" style="3" customWidth="1"/>
    <col min="6914" max="6914" width="17.140625" style="3" bestFit="1" customWidth="1"/>
    <col min="6915" max="6915" width="18.42578125" style="3" customWidth="1"/>
    <col min="6916" max="6916" width="17.28515625" style="3" bestFit="1" customWidth="1"/>
    <col min="6917" max="6917" width="19.140625" style="3" customWidth="1"/>
    <col min="6918" max="6919" width="17.42578125" style="3" bestFit="1" customWidth="1"/>
    <col min="6920" max="6920" width="18" style="3" customWidth="1"/>
    <col min="6921" max="6921" width="3.28515625" style="3" customWidth="1"/>
    <col min="6922" max="7165" width="11.42578125" style="3"/>
    <col min="7166" max="7166" width="1.5703125" style="3" customWidth="1"/>
    <col min="7167" max="7167" width="4.5703125" style="3" customWidth="1"/>
    <col min="7168" max="7168" width="60.28515625" style="3" customWidth="1"/>
    <col min="7169" max="7169" width="24.85546875" style="3" customWidth="1"/>
    <col min="7170" max="7170" width="17.140625" style="3" bestFit="1" customWidth="1"/>
    <col min="7171" max="7171" width="18.42578125" style="3" customWidth="1"/>
    <col min="7172" max="7172" width="17.28515625" style="3" bestFit="1" customWidth="1"/>
    <col min="7173" max="7173" width="19.140625" style="3" customWidth="1"/>
    <col min="7174" max="7175" width="17.42578125" style="3" bestFit="1" customWidth="1"/>
    <col min="7176" max="7176" width="18" style="3" customWidth="1"/>
    <col min="7177" max="7177" width="3.28515625" style="3" customWidth="1"/>
    <col min="7178" max="7421" width="11.42578125" style="3"/>
    <col min="7422" max="7422" width="1.5703125" style="3" customWidth="1"/>
    <col min="7423" max="7423" width="4.5703125" style="3" customWidth="1"/>
    <col min="7424" max="7424" width="60.28515625" style="3" customWidth="1"/>
    <col min="7425" max="7425" width="24.85546875" style="3" customWidth="1"/>
    <col min="7426" max="7426" width="17.140625" style="3" bestFit="1" customWidth="1"/>
    <col min="7427" max="7427" width="18.42578125" style="3" customWidth="1"/>
    <col min="7428" max="7428" width="17.28515625" style="3" bestFit="1" customWidth="1"/>
    <col min="7429" max="7429" width="19.140625" style="3" customWidth="1"/>
    <col min="7430" max="7431" width="17.42578125" style="3" bestFit="1" customWidth="1"/>
    <col min="7432" max="7432" width="18" style="3" customWidth="1"/>
    <col min="7433" max="7433" width="3.28515625" style="3" customWidth="1"/>
    <col min="7434" max="7677" width="11.42578125" style="3"/>
    <col min="7678" max="7678" width="1.5703125" style="3" customWidth="1"/>
    <col min="7679" max="7679" width="4.5703125" style="3" customWidth="1"/>
    <col min="7680" max="7680" width="60.28515625" style="3" customWidth="1"/>
    <col min="7681" max="7681" width="24.85546875" style="3" customWidth="1"/>
    <col min="7682" max="7682" width="17.140625" style="3" bestFit="1" customWidth="1"/>
    <col min="7683" max="7683" width="18.42578125" style="3" customWidth="1"/>
    <col min="7684" max="7684" width="17.28515625" style="3" bestFit="1" customWidth="1"/>
    <col min="7685" max="7685" width="19.140625" style="3" customWidth="1"/>
    <col min="7686" max="7687" width="17.42578125" style="3" bestFit="1" customWidth="1"/>
    <col min="7688" max="7688" width="18" style="3" customWidth="1"/>
    <col min="7689" max="7689" width="3.28515625" style="3" customWidth="1"/>
    <col min="7690" max="7933" width="11.42578125" style="3"/>
    <col min="7934" max="7934" width="1.5703125" style="3" customWidth="1"/>
    <col min="7935" max="7935" width="4.5703125" style="3" customWidth="1"/>
    <col min="7936" max="7936" width="60.28515625" style="3" customWidth="1"/>
    <col min="7937" max="7937" width="24.85546875" style="3" customWidth="1"/>
    <col min="7938" max="7938" width="17.140625" style="3" bestFit="1" customWidth="1"/>
    <col min="7939" max="7939" width="18.42578125" style="3" customWidth="1"/>
    <col min="7940" max="7940" width="17.28515625" style="3" bestFit="1" customWidth="1"/>
    <col min="7941" max="7941" width="19.140625" style="3" customWidth="1"/>
    <col min="7942" max="7943" width="17.42578125" style="3" bestFit="1" customWidth="1"/>
    <col min="7944" max="7944" width="18" style="3" customWidth="1"/>
    <col min="7945" max="7945" width="3.28515625" style="3" customWidth="1"/>
    <col min="7946" max="8189" width="11.42578125" style="3"/>
    <col min="8190" max="8190" width="1.5703125" style="3" customWidth="1"/>
    <col min="8191" max="8191" width="4.5703125" style="3" customWidth="1"/>
    <col min="8192" max="8192" width="60.28515625" style="3" customWidth="1"/>
    <col min="8193" max="8193" width="24.85546875" style="3" customWidth="1"/>
    <col min="8194" max="8194" width="17.140625" style="3" bestFit="1" customWidth="1"/>
    <col min="8195" max="8195" width="18.42578125" style="3" customWidth="1"/>
    <col min="8196" max="8196" width="17.28515625" style="3" bestFit="1" customWidth="1"/>
    <col min="8197" max="8197" width="19.140625" style="3" customWidth="1"/>
    <col min="8198" max="8199" width="17.42578125" style="3" bestFit="1" customWidth="1"/>
    <col min="8200" max="8200" width="18" style="3" customWidth="1"/>
    <col min="8201" max="8201" width="3.28515625" style="3" customWidth="1"/>
    <col min="8202" max="8445" width="11.42578125" style="3"/>
    <col min="8446" max="8446" width="1.5703125" style="3" customWidth="1"/>
    <col min="8447" max="8447" width="4.5703125" style="3" customWidth="1"/>
    <col min="8448" max="8448" width="60.28515625" style="3" customWidth="1"/>
    <col min="8449" max="8449" width="24.85546875" style="3" customWidth="1"/>
    <col min="8450" max="8450" width="17.140625" style="3" bestFit="1" customWidth="1"/>
    <col min="8451" max="8451" width="18.42578125" style="3" customWidth="1"/>
    <col min="8452" max="8452" width="17.28515625" style="3" bestFit="1" customWidth="1"/>
    <col min="8453" max="8453" width="19.140625" style="3" customWidth="1"/>
    <col min="8454" max="8455" width="17.42578125" style="3" bestFit="1" customWidth="1"/>
    <col min="8456" max="8456" width="18" style="3" customWidth="1"/>
    <col min="8457" max="8457" width="3.28515625" style="3" customWidth="1"/>
    <col min="8458" max="8701" width="11.42578125" style="3"/>
    <col min="8702" max="8702" width="1.5703125" style="3" customWidth="1"/>
    <col min="8703" max="8703" width="4.5703125" style="3" customWidth="1"/>
    <col min="8704" max="8704" width="60.28515625" style="3" customWidth="1"/>
    <col min="8705" max="8705" width="24.85546875" style="3" customWidth="1"/>
    <col min="8706" max="8706" width="17.140625" style="3" bestFit="1" customWidth="1"/>
    <col min="8707" max="8707" width="18.42578125" style="3" customWidth="1"/>
    <col min="8708" max="8708" width="17.28515625" style="3" bestFit="1" customWidth="1"/>
    <col min="8709" max="8709" width="19.140625" style="3" customWidth="1"/>
    <col min="8710" max="8711" width="17.42578125" style="3" bestFit="1" customWidth="1"/>
    <col min="8712" max="8712" width="18" style="3" customWidth="1"/>
    <col min="8713" max="8713" width="3.28515625" style="3" customWidth="1"/>
    <col min="8714" max="8957" width="11.42578125" style="3"/>
    <col min="8958" max="8958" width="1.5703125" style="3" customWidth="1"/>
    <col min="8959" max="8959" width="4.5703125" style="3" customWidth="1"/>
    <col min="8960" max="8960" width="60.28515625" style="3" customWidth="1"/>
    <col min="8961" max="8961" width="24.85546875" style="3" customWidth="1"/>
    <col min="8962" max="8962" width="17.140625" style="3" bestFit="1" customWidth="1"/>
    <col min="8963" max="8963" width="18.42578125" style="3" customWidth="1"/>
    <col min="8964" max="8964" width="17.28515625" style="3" bestFit="1" customWidth="1"/>
    <col min="8965" max="8965" width="19.140625" style="3" customWidth="1"/>
    <col min="8966" max="8967" width="17.42578125" style="3" bestFit="1" customWidth="1"/>
    <col min="8968" max="8968" width="18" style="3" customWidth="1"/>
    <col min="8969" max="8969" width="3.28515625" style="3" customWidth="1"/>
    <col min="8970" max="9213" width="11.42578125" style="3"/>
    <col min="9214" max="9214" width="1.5703125" style="3" customWidth="1"/>
    <col min="9215" max="9215" width="4.5703125" style="3" customWidth="1"/>
    <col min="9216" max="9216" width="60.28515625" style="3" customWidth="1"/>
    <col min="9217" max="9217" width="24.85546875" style="3" customWidth="1"/>
    <col min="9218" max="9218" width="17.140625" style="3" bestFit="1" customWidth="1"/>
    <col min="9219" max="9219" width="18.42578125" style="3" customWidth="1"/>
    <col min="9220" max="9220" width="17.28515625" style="3" bestFit="1" customWidth="1"/>
    <col min="9221" max="9221" width="19.140625" style="3" customWidth="1"/>
    <col min="9222" max="9223" width="17.42578125" style="3" bestFit="1" customWidth="1"/>
    <col min="9224" max="9224" width="18" style="3" customWidth="1"/>
    <col min="9225" max="9225" width="3.28515625" style="3" customWidth="1"/>
    <col min="9226" max="9469" width="11.42578125" style="3"/>
    <col min="9470" max="9470" width="1.5703125" style="3" customWidth="1"/>
    <col min="9471" max="9471" width="4.5703125" style="3" customWidth="1"/>
    <col min="9472" max="9472" width="60.28515625" style="3" customWidth="1"/>
    <col min="9473" max="9473" width="24.85546875" style="3" customWidth="1"/>
    <col min="9474" max="9474" width="17.140625" style="3" bestFit="1" customWidth="1"/>
    <col min="9475" max="9475" width="18.42578125" style="3" customWidth="1"/>
    <col min="9476" max="9476" width="17.28515625" style="3" bestFit="1" customWidth="1"/>
    <col min="9477" max="9477" width="19.140625" style="3" customWidth="1"/>
    <col min="9478" max="9479" width="17.42578125" style="3" bestFit="1" customWidth="1"/>
    <col min="9480" max="9480" width="18" style="3" customWidth="1"/>
    <col min="9481" max="9481" width="3.28515625" style="3" customWidth="1"/>
    <col min="9482" max="9725" width="11.42578125" style="3"/>
    <col min="9726" max="9726" width="1.5703125" style="3" customWidth="1"/>
    <col min="9727" max="9727" width="4.5703125" style="3" customWidth="1"/>
    <col min="9728" max="9728" width="60.28515625" style="3" customWidth="1"/>
    <col min="9729" max="9729" width="24.85546875" style="3" customWidth="1"/>
    <col min="9730" max="9730" width="17.140625" style="3" bestFit="1" customWidth="1"/>
    <col min="9731" max="9731" width="18.42578125" style="3" customWidth="1"/>
    <col min="9732" max="9732" width="17.28515625" style="3" bestFit="1" customWidth="1"/>
    <col min="9733" max="9733" width="19.140625" style="3" customWidth="1"/>
    <col min="9734" max="9735" width="17.42578125" style="3" bestFit="1" customWidth="1"/>
    <col min="9736" max="9736" width="18" style="3" customWidth="1"/>
    <col min="9737" max="9737" width="3.28515625" style="3" customWidth="1"/>
    <col min="9738" max="9981" width="11.42578125" style="3"/>
    <col min="9982" max="9982" width="1.5703125" style="3" customWidth="1"/>
    <col min="9983" max="9983" width="4.5703125" style="3" customWidth="1"/>
    <col min="9984" max="9984" width="60.28515625" style="3" customWidth="1"/>
    <col min="9985" max="9985" width="24.85546875" style="3" customWidth="1"/>
    <col min="9986" max="9986" width="17.140625" style="3" bestFit="1" customWidth="1"/>
    <col min="9987" max="9987" width="18.42578125" style="3" customWidth="1"/>
    <col min="9988" max="9988" width="17.28515625" style="3" bestFit="1" customWidth="1"/>
    <col min="9989" max="9989" width="19.140625" style="3" customWidth="1"/>
    <col min="9990" max="9991" width="17.42578125" style="3" bestFit="1" customWidth="1"/>
    <col min="9992" max="9992" width="18" style="3" customWidth="1"/>
    <col min="9993" max="9993" width="3.28515625" style="3" customWidth="1"/>
    <col min="9994" max="10237" width="11.42578125" style="3"/>
    <col min="10238" max="10238" width="1.5703125" style="3" customWidth="1"/>
    <col min="10239" max="10239" width="4.5703125" style="3" customWidth="1"/>
    <col min="10240" max="10240" width="60.28515625" style="3" customWidth="1"/>
    <col min="10241" max="10241" width="24.85546875" style="3" customWidth="1"/>
    <col min="10242" max="10242" width="17.140625" style="3" bestFit="1" customWidth="1"/>
    <col min="10243" max="10243" width="18.42578125" style="3" customWidth="1"/>
    <col min="10244" max="10244" width="17.28515625" style="3" bestFit="1" customWidth="1"/>
    <col min="10245" max="10245" width="19.140625" style="3" customWidth="1"/>
    <col min="10246" max="10247" width="17.42578125" style="3" bestFit="1" customWidth="1"/>
    <col min="10248" max="10248" width="18" style="3" customWidth="1"/>
    <col min="10249" max="10249" width="3.28515625" style="3" customWidth="1"/>
    <col min="10250" max="10493" width="11.42578125" style="3"/>
    <col min="10494" max="10494" width="1.5703125" style="3" customWidth="1"/>
    <col min="10495" max="10495" width="4.5703125" style="3" customWidth="1"/>
    <col min="10496" max="10496" width="60.28515625" style="3" customWidth="1"/>
    <col min="10497" max="10497" width="24.85546875" style="3" customWidth="1"/>
    <col min="10498" max="10498" width="17.140625" style="3" bestFit="1" customWidth="1"/>
    <col min="10499" max="10499" width="18.42578125" style="3" customWidth="1"/>
    <col min="10500" max="10500" width="17.28515625" style="3" bestFit="1" customWidth="1"/>
    <col min="10501" max="10501" width="19.140625" style="3" customWidth="1"/>
    <col min="10502" max="10503" width="17.42578125" style="3" bestFit="1" customWidth="1"/>
    <col min="10504" max="10504" width="18" style="3" customWidth="1"/>
    <col min="10505" max="10505" width="3.28515625" style="3" customWidth="1"/>
    <col min="10506" max="10749" width="11.42578125" style="3"/>
    <col min="10750" max="10750" width="1.5703125" style="3" customWidth="1"/>
    <col min="10751" max="10751" width="4.5703125" style="3" customWidth="1"/>
    <col min="10752" max="10752" width="60.28515625" style="3" customWidth="1"/>
    <col min="10753" max="10753" width="24.85546875" style="3" customWidth="1"/>
    <col min="10754" max="10754" width="17.140625" style="3" bestFit="1" customWidth="1"/>
    <col min="10755" max="10755" width="18.42578125" style="3" customWidth="1"/>
    <col min="10756" max="10756" width="17.28515625" style="3" bestFit="1" customWidth="1"/>
    <col min="10757" max="10757" width="19.140625" style="3" customWidth="1"/>
    <col min="10758" max="10759" width="17.42578125" style="3" bestFit="1" customWidth="1"/>
    <col min="10760" max="10760" width="18" style="3" customWidth="1"/>
    <col min="10761" max="10761" width="3.28515625" style="3" customWidth="1"/>
    <col min="10762" max="11005" width="11.42578125" style="3"/>
    <col min="11006" max="11006" width="1.5703125" style="3" customWidth="1"/>
    <col min="11007" max="11007" width="4.5703125" style="3" customWidth="1"/>
    <col min="11008" max="11008" width="60.28515625" style="3" customWidth="1"/>
    <col min="11009" max="11009" width="24.85546875" style="3" customWidth="1"/>
    <col min="11010" max="11010" width="17.140625" style="3" bestFit="1" customWidth="1"/>
    <col min="11011" max="11011" width="18.42578125" style="3" customWidth="1"/>
    <col min="11012" max="11012" width="17.28515625" style="3" bestFit="1" customWidth="1"/>
    <col min="11013" max="11013" width="19.140625" style="3" customWidth="1"/>
    <col min="11014" max="11015" width="17.42578125" style="3" bestFit="1" customWidth="1"/>
    <col min="11016" max="11016" width="18" style="3" customWidth="1"/>
    <col min="11017" max="11017" width="3.28515625" style="3" customWidth="1"/>
    <col min="11018" max="11261" width="11.42578125" style="3"/>
    <col min="11262" max="11262" width="1.5703125" style="3" customWidth="1"/>
    <col min="11263" max="11263" width="4.5703125" style="3" customWidth="1"/>
    <col min="11264" max="11264" width="60.28515625" style="3" customWidth="1"/>
    <col min="11265" max="11265" width="24.85546875" style="3" customWidth="1"/>
    <col min="11266" max="11266" width="17.140625" style="3" bestFit="1" customWidth="1"/>
    <col min="11267" max="11267" width="18.42578125" style="3" customWidth="1"/>
    <col min="11268" max="11268" width="17.28515625" style="3" bestFit="1" customWidth="1"/>
    <col min="11269" max="11269" width="19.140625" style="3" customWidth="1"/>
    <col min="11270" max="11271" width="17.42578125" style="3" bestFit="1" customWidth="1"/>
    <col min="11272" max="11272" width="18" style="3" customWidth="1"/>
    <col min="11273" max="11273" width="3.28515625" style="3" customWidth="1"/>
    <col min="11274" max="11517" width="11.42578125" style="3"/>
    <col min="11518" max="11518" width="1.5703125" style="3" customWidth="1"/>
    <col min="11519" max="11519" width="4.5703125" style="3" customWidth="1"/>
    <col min="11520" max="11520" width="60.28515625" style="3" customWidth="1"/>
    <col min="11521" max="11521" width="24.85546875" style="3" customWidth="1"/>
    <col min="11522" max="11522" width="17.140625" style="3" bestFit="1" customWidth="1"/>
    <col min="11523" max="11523" width="18.42578125" style="3" customWidth="1"/>
    <col min="11524" max="11524" width="17.28515625" style="3" bestFit="1" customWidth="1"/>
    <col min="11525" max="11525" width="19.140625" style="3" customWidth="1"/>
    <col min="11526" max="11527" width="17.42578125" style="3" bestFit="1" customWidth="1"/>
    <col min="11528" max="11528" width="18" style="3" customWidth="1"/>
    <col min="11529" max="11529" width="3.28515625" style="3" customWidth="1"/>
    <col min="11530" max="11773" width="11.42578125" style="3"/>
    <col min="11774" max="11774" width="1.5703125" style="3" customWidth="1"/>
    <col min="11775" max="11775" width="4.5703125" style="3" customWidth="1"/>
    <col min="11776" max="11776" width="60.28515625" style="3" customWidth="1"/>
    <col min="11777" max="11777" width="24.85546875" style="3" customWidth="1"/>
    <col min="11778" max="11778" width="17.140625" style="3" bestFit="1" customWidth="1"/>
    <col min="11779" max="11779" width="18.42578125" style="3" customWidth="1"/>
    <col min="11780" max="11780" width="17.28515625" style="3" bestFit="1" customWidth="1"/>
    <col min="11781" max="11781" width="19.140625" style="3" customWidth="1"/>
    <col min="11782" max="11783" width="17.42578125" style="3" bestFit="1" customWidth="1"/>
    <col min="11784" max="11784" width="18" style="3" customWidth="1"/>
    <col min="11785" max="11785" width="3.28515625" style="3" customWidth="1"/>
    <col min="11786" max="12029" width="11.42578125" style="3"/>
    <col min="12030" max="12030" width="1.5703125" style="3" customWidth="1"/>
    <col min="12031" max="12031" width="4.5703125" style="3" customWidth="1"/>
    <col min="12032" max="12032" width="60.28515625" style="3" customWidth="1"/>
    <col min="12033" max="12033" width="24.85546875" style="3" customWidth="1"/>
    <col min="12034" max="12034" width="17.140625" style="3" bestFit="1" customWidth="1"/>
    <col min="12035" max="12035" width="18.42578125" style="3" customWidth="1"/>
    <col min="12036" max="12036" width="17.28515625" style="3" bestFit="1" customWidth="1"/>
    <col min="12037" max="12037" width="19.140625" style="3" customWidth="1"/>
    <col min="12038" max="12039" width="17.42578125" style="3" bestFit="1" customWidth="1"/>
    <col min="12040" max="12040" width="18" style="3" customWidth="1"/>
    <col min="12041" max="12041" width="3.28515625" style="3" customWidth="1"/>
    <col min="12042" max="12285" width="11.42578125" style="3"/>
    <col min="12286" max="12286" width="1.5703125" style="3" customWidth="1"/>
    <col min="12287" max="12287" width="4.5703125" style="3" customWidth="1"/>
    <col min="12288" max="12288" width="60.28515625" style="3" customWidth="1"/>
    <col min="12289" max="12289" width="24.85546875" style="3" customWidth="1"/>
    <col min="12290" max="12290" width="17.140625" style="3" bestFit="1" customWidth="1"/>
    <col min="12291" max="12291" width="18.42578125" style="3" customWidth="1"/>
    <col min="12292" max="12292" width="17.28515625" style="3" bestFit="1" customWidth="1"/>
    <col min="12293" max="12293" width="19.140625" style="3" customWidth="1"/>
    <col min="12294" max="12295" width="17.42578125" style="3" bestFit="1" customWidth="1"/>
    <col min="12296" max="12296" width="18" style="3" customWidth="1"/>
    <col min="12297" max="12297" width="3.28515625" style="3" customWidth="1"/>
    <col min="12298" max="12541" width="11.42578125" style="3"/>
    <col min="12542" max="12542" width="1.5703125" style="3" customWidth="1"/>
    <col min="12543" max="12543" width="4.5703125" style="3" customWidth="1"/>
    <col min="12544" max="12544" width="60.28515625" style="3" customWidth="1"/>
    <col min="12545" max="12545" width="24.85546875" style="3" customWidth="1"/>
    <col min="12546" max="12546" width="17.140625" style="3" bestFit="1" customWidth="1"/>
    <col min="12547" max="12547" width="18.42578125" style="3" customWidth="1"/>
    <col min="12548" max="12548" width="17.28515625" style="3" bestFit="1" customWidth="1"/>
    <col min="12549" max="12549" width="19.140625" style="3" customWidth="1"/>
    <col min="12550" max="12551" width="17.42578125" style="3" bestFit="1" customWidth="1"/>
    <col min="12552" max="12552" width="18" style="3" customWidth="1"/>
    <col min="12553" max="12553" width="3.28515625" style="3" customWidth="1"/>
    <col min="12554" max="12797" width="11.42578125" style="3"/>
    <col min="12798" max="12798" width="1.5703125" style="3" customWidth="1"/>
    <col min="12799" max="12799" width="4.5703125" style="3" customWidth="1"/>
    <col min="12800" max="12800" width="60.28515625" style="3" customWidth="1"/>
    <col min="12801" max="12801" width="24.85546875" style="3" customWidth="1"/>
    <col min="12802" max="12802" width="17.140625" style="3" bestFit="1" customWidth="1"/>
    <col min="12803" max="12803" width="18.42578125" style="3" customWidth="1"/>
    <col min="12804" max="12804" width="17.28515625" style="3" bestFit="1" customWidth="1"/>
    <col min="12805" max="12805" width="19.140625" style="3" customWidth="1"/>
    <col min="12806" max="12807" width="17.42578125" style="3" bestFit="1" customWidth="1"/>
    <col min="12808" max="12808" width="18" style="3" customWidth="1"/>
    <col min="12809" max="12809" width="3.28515625" style="3" customWidth="1"/>
    <col min="12810" max="13053" width="11.42578125" style="3"/>
    <col min="13054" max="13054" width="1.5703125" style="3" customWidth="1"/>
    <col min="13055" max="13055" width="4.5703125" style="3" customWidth="1"/>
    <col min="13056" max="13056" width="60.28515625" style="3" customWidth="1"/>
    <col min="13057" max="13057" width="24.85546875" style="3" customWidth="1"/>
    <col min="13058" max="13058" width="17.140625" style="3" bestFit="1" customWidth="1"/>
    <col min="13059" max="13059" width="18.42578125" style="3" customWidth="1"/>
    <col min="13060" max="13060" width="17.28515625" style="3" bestFit="1" customWidth="1"/>
    <col min="13061" max="13061" width="19.140625" style="3" customWidth="1"/>
    <col min="13062" max="13063" width="17.42578125" style="3" bestFit="1" customWidth="1"/>
    <col min="13064" max="13064" width="18" style="3" customWidth="1"/>
    <col min="13065" max="13065" width="3.28515625" style="3" customWidth="1"/>
    <col min="13066" max="13309" width="11.42578125" style="3"/>
    <col min="13310" max="13310" width="1.5703125" style="3" customWidth="1"/>
    <col min="13311" max="13311" width="4.5703125" style="3" customWidth="1"/>
    <col min="13312" max="13312" width="60.28515625" style="3" customWidth="1"/>
    <col min="13313" max="13313" width="24.85546875" style="3" customWidth="1"/>
    <col min="13314" max="13314" width="17.140625" style="3" bestFit="1" customWidth="1"/>
    <col min="13315" max="13315" width="18.42578125" style="3" customWidth="1"/>
    <col min="13316" max="13316" width="17.28515625" style="3" bestFit="1" customWidth="1"/>
    <col min="13317" max="13317" width="19.140625" style="3" customWidth="1"/>
    <col min="13318" max="13319" width="17.42578125" style="3" bestFit="1" customWidth="1"/>
    <col min="13320" max="13320" width="18" style="3" customWidth="1"/>
    <col min="13321" max="13321" width="3.28515625" style="3" customWidth="1"/>
    <col min="13322" max="13565" width="11.42578125" style="3"/>
    <col min="13566" max="13566" width="1.5703125" style="3" customWidth="1"/>
    <col min="13567" max="13567" width="4.5703125" style="3" customWidth="1"/>
    <col min="13568" max="13568" width="60.28515625" style="3" customWidth="1"/>
    <col min="13569" max="13569" width="24.85546875" style="3" customWidth="1"/>
    <col min="13570" max="13570" width="17.140625" style="3" bestFit="1" customWidth="1"/>
    <col min="13571" max="13571" width="18.42578125" style="3" customWidth="1"/>
    <col min="13572" max="13572" width="17.28515625" style="3" bestFit="1" customWidth="1"/>
    <col min="13573" max="13573" width="19.140625" style="3" customWidth="1"/>
    <col min="13574" max="13575" width="17.42578125" style="3" bestFit="1" customWidth="1"/>
    <col min="13576" max="13576" width="18" style="3" customWidth="1"/>
    <col min="13577" max="13577" width="3.28515625" style="3" customWidth="1"/>
    <col min="13578" max="13821" width="11.42578125" style="3"/>
    <col min="13822" max="13822" width="1.5703125" style="3" customWidth="1"/>
    <col min="13823" max="13823" width="4.5703125" style="3" customWidth="1"/>
    <col min="13824" max="13824" width="60.28515625" style="3" customWidth="1"/>
    <col min="13825" max="13825" width="24.85546875" style="3" customWidth="1"/>
    <col min="13826" max="13826" width="17.140625" style="3" bestFit="1" customWidth="1"/>
    <col min="13827" max="13827" width="18.42578125" style="3" customWidth="1"/>
    <col min="13828" max="13828" width="17.28515625" style="3" bestFit="1" customWidth="1"/>
    <col min="13829" max="13829" width="19.140625" style="3" customWidth="1"/>
    <col min="13830" max="13831" width="17.42578125" style="3" bestFit="1" customWidth="1"/>
    <col min="13832" max="13832" width="18" style="3" customWidth="1"/>
    <col min="13833" max="13833" width="3.28515625" style="3" customWidth="1"/>
    <col min="13834" max="14077" width="11.42578125" style="3"/>
    <col min="14078" max="14078" width="1.5703125" style="3" customWidth="1"/>
    <col min="14079" max="14079" width="4.5703125" style="3" customWidth="1"/>
    <col min="14080" max="14080" width="60.28515625" style="3" customWidth="1"/>
    <col min="14081" max="14081" width="24.85546875" style="3" customWidth="1"/>
    <col min="14082" max="14082" width="17.140625" style="3" bestFit="1" customWidth="1"/>
    <col min="14083" max="14083" width="18.42578125" style="3" customWidth="1"/>
    <col min="14084" max="14084" width="17.28515625" style="3" bestFit="1" customWidth="1"/>
    <col min="14085" max="14085" width="19.140625" style="3" customWidth="1"/>
    <col min="14086" max="14087" width="17.42578125" style="3" bestFit="1" customWidth="1"/>
    <col min="14088" max="14088" width="18" style="3" customWidth="1"/>
    <col min="14089" max="14089" width="3.28515625" style="3" customWidth="1"/>
    <col min="14090" max="14333" width="11.42578125" style="3"/>
    <col min="14334" max="14334" width="1.5703125" style="3" customWidth="1"/>
    <col min="14335" max="14335" width="4.5703125" style="3" customWidth="1"/>
    <col min="14336" max="14336" width="60.28515625" style="3" customWidth="1"/>
    <col min="14337" max="14337" width="24.85546875" style="3" customWidth="1"/>
    <col min="14338" max="14338" width="17.140625" style="3" bestFit="1" customWidth="1"/>
    <col min="14339" max="14339" width="18.42578125" style="3" customWidth="1"/>
    <col min="14340" max="14340" width="17.28515625" style="3" bestFit="1" customWidth="1"/>
    <col min="14341" max="14341" width="19.140625" style="3" customWidth="1"/>
    <col min="14342" max="14343" width="17.42578125" style="3" bestFit="1" customWidth="1"/>
    <col min="14344" max="14344" width="18" style="3" customWidth="1"/>
    <col min="14345" max="14345" width="3.28515625" style="3" customWidth="1"/>
    <col min="14346" max="14589" width="11.42578125" style="3"/>
    <col min="14590" max="14590" width="1.5703125" style="3" customWidth="1"/>
    <col min="14591" max="14591" width="4.5703125" style="3" customWidth="1"/>
    <col min="14592" max="14592" width="60.28515625" style="3" customWidth="1"/>
    <col min="14593" max="14593" width="24.85546875" style="3" customWidth="1"/>
    <col min="14594" max="14594" width="17.140625" style="3" bestFit="1" customWidth="1"/>
    <col min="14595" max="14595" width="18.42578125" style="3" customWidth="1"/>
    <col min="14596" max="14596" width="17.28515625" style="3" bestFit="1" customWidth="1"/>
    <col min="14597" max="14597" width="19.140625" style="3" customWidth="1"/>
    <col min="14598" max="14599" width="17.42578125" style="3" bestFit="1" customWidth="1"/>
    <col min="14600" max="14600" width="18" style="3" customWidth="1"/>
    <col min="14601" max="14601" width="3.28515625" style="3" customWidth="1"/>
    <col min="14602" max="14845" width="11.42578125" style="3"/>
    <col min="14846" max="14846" width="1.5703125" style="3" customWidth="1"/>
    <col min="14847" max="14847" width="4.5703125" style="3" customWidth="1"/>
    <col min="14848" max="14848" width="60.28515625" style="3" customWidth="1"/>
    <col min="14849" max="14849" width="24.85546875" style="3" customWidth="1"/>
    <col min="14850" max="14850" width="17.140625" style="3" bestFit="1" customWidth="1"/>
    <col min="14851" max="14851" width="18.42578125" style="3" customWidth="1"/>
    <col min="14852" max="14852" width="17.28515625" style="3" bestFit="1" customWidth="1"/>
    <col min="14853" max="14853" width="19.140625" style="3" customWidth="1"/>
    <col min="14854" max="14855" width="17.42578125" style="3" bestFit="1" customWidth="1"/>
    <col min="14856" max="14856" width="18" style="3" customWidth="1"/>
    <col min="14857" max="14857" width="3.28515625" style="3" customWidth="1"/>
    <col min="14858" max="15101" width="11.42578125" style="3"/>
    <col min="15102" max="15102" width="1.5703125" style="3" customWidth="1"/>
    <col min="15103" max="15103" width="4.5703125" style="3" customWidth="1"/>
    <col min="15104" max="15104" width="60.28515625" style="3" customWidth="1"/>
    <col min="15105" max="15105" width="24.85546875" style="3" customWidth="1"/>
    <col min="15106" max="15106" width="17.140625" style="3" bestFit="1" customWidth="1"/>
    <col min="15107" max="15107" width="18.42578125" style="3" customWidth="1"/>
    <col min="15108" max="15108" width="17.28515625" style="3" bestFit="1" customWidth="1"/>
    <col min="15109" max="15109" width="19.140625" style="3" customWidth="1"/>
    <col min="15110" max="15111" width="17.42578125" style="3" bestFit="1" customWidth="1"/>
    <col min="15112" max="15112" width="18" style="3" customWidth="1"/>
    <col min="15113" max="15113" width="3.28515625" style="3" customWidth="1"/>
    <col min="15114" max="15357" width="11.42578125" style="3"/>
    <col min="15358" max="15358" width="1.5703125" style="3" customWidth="1"/>
    <col min="15359" max="15359" width="4.5703125" style="3" customWidth="1"/>
    <col min="15360" max="15360" width="60.28515625" style="3" customWidth="1"/>
    <col min="15361" max="15361" width="24.85546875" style="3" customWidth="1"/>
    <col min="15362" max="15362" width="17.140625" style="3" bestFit="1" customWidth="1"/>
    <col min="15363" max="15363" width="18.42578125" style="3" customWidth="1"/>
    <col min="15364" max="15364" width="17.28515625" style="3" bestFit="1" customWidth="1"/>
    <col min="15365" max="15365" width="19.140625" style="3" customWidth="1"/>
    <col min="15366" max="15367" width="17.42578125" style="3" bestFit="1" customWidth="1"/>
    <col min="15368" max="15368" width="18" style="3" customWidth="1"/>
    <col min="15369" max="15369" width="3.28515625" style="3" customWidth="1"/>
    <col min="15370" max="15613" width="11.42578125" style="3"/>
    <col min="15614" max="15614" width="1.5703125" style="3" customWidth="1"/>
    <col min="15615" max="15615" width="4.5703125" style="3" customWidth="1"/>
    <col min="15616" max="15616" width="60.28515625" style="3" customWidth="1"/>
    <col min="15617" max="15617" width="24.85546875" style="3" customWidth="1"/>
    <col min="15618" max="15618" width="17.140625" style="3" bestFit="1" customWidth="1"/>
    <col min="15619" max="15619" width="18.42578125" style="3" customWidth="1"/>
    <col min="15620" max="15620" width="17.28515625" style="3" bestFit="1" customWidth="1"/>
    <col min="15621" max="15621" width="19.140625" style="3" customWidth="1"/>
    <col min="15622" max="15623" width="17.42578125" style="3" bestFit="1" customWidth="1"/>
    <col min="15624" max="15624" width="18" style="3" customWidth="1"/>
    <col min="15625" max="15625" width="3.28515625" style="3" customWidth="1"/>
    <col min="15626" max="15869" width="11.42578125" style="3"/>
    <col min="15870" max="15870" width="1.5703125" style="3" customWidth="1"/>
    <col min="15871" max="15871" width="4.5703125" style="3" customWidth="1"/>
    <col min="15872" max="15872" width="60.28515625" style="3" customWidth="1"/>
    <col min="15873" max="15873" width="24.85546875" style="3" customWidth="1"/>
    <col min="15874" max="15874" width="17.140625" style="3" bestFit="1" customWidth="1"/>
    <col min="15875" max="15875" width="18.42578125" style="3" customWidth="1"/>
    <col min="15876" max="15876" width="17.28515625" style="3" bestFit="1" customWidth="1"/>
    <col min="15877" max="15877" width="19.140625" style="3" customWidth="1"/>
    <col min="15878" max="15879" width="17.42578125" style="3" bestFit="1" customWidth="1"/>
    <col min="15880" max="15880" width="18" style="3" customWidth="1"/>
    <col min="15881" max="15881" width="3.28515625" style="3" customWidth="1"/>
    <col min="15882" max="16125" width="11.42578125" style="3"/>
    <col min="16126" max="16126" width="1.5703125" style="3" customWidth="1"/>
    <col min="16127" max="16127" width="4.5703125" style="3" customWidth="1"/>
    <col min="16128" max="16128" width="60.28515625" style="3" customWidth="1"/>
    <col min="16129" max="16129" width="24.85546875" style="3" customWidth="1"/>
    <col min="16130" max="16130" width="17.140625" style="3" bestFit="1" customWidth="1"/>
    <col min="16131" max="16131" width="18.42578125" style="3" customWidth="1"/>
    <col min="16132" max="16132" width="17.28515625" style="3" bestFit="1" customWidth="1"/>
    <col min="16133" max="16133" width="19.140625" style="3" customWidth="1"/>
    <col min="16134" max="16135" width="17.42578125" style="3" bestFit="1" customWidth="1"/>
    <col min="16136" max="16136" width="18" style="3" customWidth="1"/>
    <col min="16137" max="16137" width="3.28515625" style="3" customWidth="1"/>
    <col min="16138" max="16384" width="11.42578125" style="3"/>
  </cols>
  <sheetData>
    <row r="1" spans="1:11" ht="18.75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ht="18.75" customHeight="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 ht="18.75" customHeight="1">
      <c r="B3" s="2" t="s">
        <v>52</v>
      </c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9" customHeight="1"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4" customFormat="1" ht="21.75" customHeight="1">
      <c r="C5" s="6" t="s">
        <v>2</v>
      </c>
      <c r="D5" s="7" t="s">
        <v>3</v>
      </c>
      <c r="E5" s="8"/>
      <c r="F5" s="9"/>
      <c r="G5" s="9"/>
      <c r="H5" s="9"/>
      <c r="I5" s="9"/>
      <c r="J5" s="9"/>
      <c r="K5" s="10"/>
    </row>
    <row r="6" spans="1:11" s="4" customFormat="1" ht="9" customHeight="1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>
      <c r="B7" s="11" t="s">
        <v>4</v>
      </c>
      <c r="C7" s="11"/>
      <c r="D7" s="12" t="s">
        <v>5</v>
      </c>
      <c r="E7" s="12"/>
      <c r="F7" s="12"/>
      <c r="G7" s="12"/>
      <c r="H7" s="12"/>
      <c r="I7" s="12"/>
      <c r="J7" s="12"/>
      <c r="K7" s="12" t="s">
        <v>6</v>
      </c>
    </row>
    <row r="8" spans="1:11" ht="25.5">
      <c r="B8" s="11"/>
      <c r="C8" s="11"/>
      <c r="D8" s="13" t="s">
        <v>7</v>
      </c>
      <c r="E8" s="13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2"/>
    </row>
    <row r="9" spans="1:11">
      <c r="B9" s="11"/>
      <c r="C9" s="11"/>
      <c r="D9" s="13">
        <v>1</v>
      </c>
      <c r="E9" s="13">
        <v>2</v>
      </c>
      <c r="F9" s="13" t="s">
        <v>14</v>
      </c>
      <c r="G9" s="13">
        <v>4</v>
      </c>
      <c r="H9" s="13">
        <v>5</v>
      </c>
      <c r="I9" s="13">
        <v>6</v>
      </c>
      <c r="J9" s="13">
        <v>7</v>
      </c>
      <c r="K9" s="13" t="s">
        <v>15</v>
      </c>
    </row>
    <row r="10" spans="1:11" ht="3" customHeight="1">
      <c r="B10" s="14"/>
      <c r="C10" s="15"/>
      <c r="D10" s="16"/>
      <c r="E10" s="16"/>
      <c r="F10" s="16"/>
      <c r="G10" s="16"/>
      <c r="H10" s="16"/>
      <c r="I10" s="16"/>
      <c r="J10" s="15"/>
      <c r="K10" s="16"/>
    </row>
    <row r="11" spans="1:11" s="21" customFormat="1" ht="12.75" customHeight="1">
      <c r="A11" s="17"/>
      <c r="B11" s="18" t="s">
        <v>16</v>
      </c>
      <c r="C11" s="18"/>
      <c r="D11" s="19">
        <f t="shared" ref="D11:K11" si="0">SUM(D12:D20)</f>
        <v>5781944.9199999999</v>
      </c>
      <c r="E11" s="19">
        <f t="shared" si="0"/>
        <v>301958.21999999997</v>
      </c>
      <c r="F11" s="19">
        <f t="shared" si="0"/>
        <v>6083903.1399999997</v>
      </c>
      <c r="G11" s="19">
        <f t="shared" si="0"/>
        <v>1128623.69</v>
      </c>
      <c r="H11" s="19">
        <f t="shared" si="0"/>
        <v>1116164.57</v>
      </c>
      <c r="I11" s="19">
        <f t="shared" si="0"/>
        <v>1116164.57</v>
      </c>
      <c r="J11" s="20">
        <f t="shared" si="0"/>
        <v>1116164.57</v>
      </c>
      <c r="K11" s="19">
        <f t="shared" si="0"/>
        <v>4967738.5699999994</v>
      </c>
    </row>
    <row r="12" spans="1:11" s="21" customFormat="1">
      <c r="A12" s="17"/>
      <c r="B12" s="22"/>
      <c r="C12" s="23" t="s">
        <v>17</v>
      </c>
      <c r="D12" s="24"/>
      <c r="E12" s="24"/>
      <c r="F12" s="24"/>
      <c r="G12" s="24"/>
      <c r="H12" s="24"/>
      <c r="I12" s="24"/>
      <c r="J12" s="25"/>
      <c r="K12" s="24">
        <f t="shared" ref="K12:K19" si="1">+F12-H12</f>
        <v>0</v>
      </c>
    </row>
    <row r="13" spans="1:11" s="21" customFormat="1">
      <c r="A13" s="17"/>
      <c r="B13" s="22"/>
      <c r="C13" s="23" t="s">
        <v>18</v>
      </c>
      <c r="D13" s="26"/>
      <c r="E13" s="26"/>
      <c r="F13" s="27">
        <f t="shared" ref="F13:F39" si="2">+D13+E13</f>
        <v>0</v>
      </c>
      <c r="G13" s="26"/>
      <c r="H13" s="26"/>
      <c r="I13" s="26"/>
      <c r="J13" s="28"/>
      <c r="K13" s="26">
        <f t="shared" si="1"/>
        <v>0</v>
      </c>
    </row>
    <row r="14" spans="1:11" s="21" customFormat="1">
      <c r="A14" s="17"/>
      <c r="B14" s="22"/>
      <c r="C14" s="23" t="s">
        <v>19</v>
      </c>
      <c r="D14" s="26"/>
      <c r="E14" s="26"/>
      <c r="F14" s="27">
        <f t="shared" si="2"/>
        <v>0</v>
      </c>
      <c r="G14" s="26"/>
      <c r="H14" s="26"/>
      <c r="I14" s="26"/>
      <c r="J14" s="28"/>
      <c r="K14" s="26">
        <f t="shared" si="1"/>
        <v>0</v>
      </c>
    </row>
    <row r="15" spans="1:11" s="21" customFormat="1">
      <c r="A15" s="17"/>
      <c r="B15" s="22"/>
      <c r="C15" s="23" t="s">
        <v>20</v>
      </c>
      <c r="D15" s="26"/>
      <c r="E15" s="26"/>
      <c r="F15" s="27">
        <f t="shared" si="2"/>
        <v>0</v>
      </c>
      <c r="G15" s="26"/>
      <c r="H15" s="26"/>
      <c r="I15" s="26"/>
      <c r="J15" s="28"/>
      <c r="K15" s="26">
        <f t="shared" si="1"/>
        <v>0</v>
      </c>
    </row>
    <row r="16" spans="1:11" s="21" customFormat="1" ht="15">
      <c r="A16"/>
      <c r="B16" s="22"/>
      <c r="C16" s="23" t="s">
        <v>21</v>
      </c>
      <c r="D16" s="24">
        <v>5781944.9199999999</v>
      </c>
      <c r="E16" s="29">
        <v>301958.21999999997</v>
      </c>
      <c r="F16" s="30">
        <f>+D16+E16</f>
        <v>6083903.1399999997</v>
      </c>
      <c r="G16" s="31">
        <v>1128623.69</v>
      </c>
      <c r="H16" s="31">
        <v>1116164.57</v>
      </c>
      <c r="I16" s="31">
        <v>1116164.57</v>
      </c>
      <c r="J16" s="31">
        <v>1116164.57</v>
      </c>
      <c r="K16" s="24">
        <f t="shared" si="1"/>
        <v>4967738.5699999994</v>
      </c>
    </row>
    <row r="17" spans="1:11" s="21" customFormat="1">
      <c r="A17" s="17"/>
      <c r="B17" s="22"/>
      <c r="C17" s="23" t="s">
        <v>22</v>
      </c>
      <c r="D17" s="26"/>
      <c r="E17" s="26"/>
      <c r="F17" s="27">
        <f t="shared" si="2"/>
        <v>0</v>
      </c>
      <c r="G17" s="26"/>
      <c r="H17" s="26"/>
      <c r="I17" s="26"/>
      <c r="J17" s="28"/>
      <c r="K17" s="26">
        <f t="shared" si="1"/>
        <v>0</v>
      </c>
    </row>
    <row r="18" spans="1:11" s="21" customFormat="1">
      <c r="A18" s="17"/>
      <c r="B18" s="22"/>
      <c r="C18" s="23" t="s">
        <v>23</v>
      </c>
      <c r="D18" s="26"/>
      <c r="E18" s="26"/>
      <c r="F18" s="27">
        <f t="shared" si="2"/>
        <v>0</v>
      </c>
      <c r="G18" s="26"/>
      <c r="H18" s="26"/>
      <c r="I18" s="26"/>
      <c r="J18" s="28"/>
      <c r="K18" s="26">
        <f t="shared" si="1"/>
        <v>0</v>
      </c>
    </row>
    <row r="19" spans="1:11" s="21" customFormat="1">
      <c r="A19" s="17"/>
      <c r="B19" s="22"/>
      <c r="C19" s="23" t="s">
        <v>24</v>
      </c>
      <c r="D19" s="26"/>
      <c r="E19" s="26"/>
      <c r="F19" s="27">
        <f t="shared" si="2"/>
        <v>0</v>
      </c>
      <c r="G19" s="26"/>
      <c r="H19" s="26"/>
      <c r="I19" s="26"/>
      <c r="J19" s="28"/>
      <c r="K19" s="26">
        <f t="shared" si="1"/>
        <v>0</v>
      </c>
    </row>
    <row r="20" spans="1:11" s="21" customFormat="1">
      <c r="A20" s="17"/>
      <c r="B20" s="22"/>
      <c r="C20" s="23"/>
      <c r="D20" s="26"/>
      <c r="E20" s="26"/>
      <c r="F20" s="27">
        <f t="shared" si="2"/>
        <v>0</v>
      </c>
      <c r="G20" s="26"/>
      <c r="H20" s="26"/>
      <c r="I20" s="26"/>
      <c r="J20" s="28"/>
      <c r="K20" s="26"/>
    </row>
    <row r="21" spans="1:11" s="35" customFormat="1" ht="12.75" customHeight="1">
      <c r="A21" s="32"/>
      <c r="B21" s="18" t="s">
        <v>25</v>
      </c>
      <c r="C21" s="18"/>
      <c r="D21" s="33">
        <f>SUM(D22:D28)</f>
        <v>60686606</v>
      </c>
      <c r="E21" s="33">
        <f>SUM(E22:E28)</f>
        <v>1794131.64</v>
      </c>
      <c r="F21" s="27">
        <f t="shared" si="2"/>
        <v>62480737.640000001</v>
      </c>
      <c r="G21" s="33">
        <f>SUM(G22:G28)</f>
        <v>13312557.029999999</v>
      </c>
      <c r="H21" s="33">
        <f>SUM(H22:H28)</f>
        <v>12520271.380000001</v>
      </c>
      <c r="I21" s="33">
        <f>SUM(I22:I28)</f>
        <v>12520271.380000001</v>
      </c>
      <c r="J21" s="34">
        <f>SUM(J22:J28)</f>
        <v>12514433.380000001</v>
      </c>
      <c r="K21" s="33">
        <f t="shared" ref="K21:K28" si="3">+F21-H21</f>
        <v>49960466.259999998</v>
      </c>
    </row>
    <row r="22" spans="1:11" s="21" customFormat="1">
      <c r="A22" s="17"/>
      <c r="B22" s="22"/>
      <c r="C22" s="23" t="s">
        <v>26</v>
      </c>
      <c r="D22" s="36"/>
      <c r="E22" s="36"/>
      <c r="F22" s="27">
        <f t="shared" si="2"/>
        <v>0</v>
      </c>
      <c r="G22" s="26"/>
      <c r="H22" s="36"/>
      <c r="I22" s="36"/>
      <c r="J22" s="37"/>
      <c r="K22" s="26">
        <f t="shared" si="3"/>
        <v>0</v>
      </c>
    </row>
    <row r="23" spans="1:11" s="21" customFormat="1">
      <c r="A23" s="17"/>
      <c r="B23" s="22"/>
      <c r="C23" s="23" t="s">
        <v>27</v>
      </c>
      <c r="D23" s="36"/>
      <c r="E23" s="36"/>
      <c r="F23" s="27">
        <f t="shared" si="2"/>
        <v>0</v>
      </c>
      <c r="G23" s="26"/>
      <c r="H23" s="36"/>
      <c r="I23" s="36"/>
      <c r="J23" s="37"/>
      <c r="K23" s="26">
        <f t="shared" si="3"/>
        <v>0</v>
      </c>
    </row>
    <row r="24" spans="1:11" s="21" customFormat="1">
      <c r="A24" s="17"/>
      <c r="B24" s="22"/>
      <c r="C24" s="23" t="s">
        <v>28</v>
      </c>
      <c r="D24" s="36"/>
      <c r="E24" s="36"/>
      <c r="F24" s="27">
        <f t="shared" si="2"/>
        <v>0</v>
      </c>
      <c r="G24" s="26"/>
      <c r="H24" s="36"/>
      <c r="I24" s="36"/>
      <c r="J24" s="37"/>
      <c r="K24" s="26">
        <f t="shared" si="3"/>
        <v>0</v>
      </c>
    </row>
    <row r="25" spans="1:11" s="21" customFormat="1" ht="15">
      <c r="A25"/>
      <c r="B25" s="22"/>
      <c r="C25" s="23" t="s">
        <v>29</v>
      </c>
      <c r="D25" s="24">
        <v>60686606</v>
      </c>
      <c r="E25" s="29">
        <v>1794131.64</v>
      </c>
      <c r="F25" s="30">
        <f t="shared" si="2"/>
        <v>62480737.640000001</v>
      </c>
      <c r="G25" s="31">
        <v>13312557.029999999</v>
      </c>
      <c r="H25" s="31">
        <v>12520271.380000001</v>
      </c>
      <c r="I25" s="31">
        <v>12520271.380000001</v>
      </c>
      <c r="J25" s="31">
        <v>12514433.380000001</v>
      </c>
      <c r="K25" s="24">
        <f t="shared" si="3"/>
        <v>49960466.259999998</v>
      </c>
    </row>
    <row r="26" spans="1:11" s="21" customFormat="1">
      <c r="A26" s="17"/>
      <c r="B26" s="22"/>
      <c r="C26" s="23" t="s">
        <v>30</v>
      </c>
      <c r="D26" s="36"/>
      <c r="E26" s="36"/>
      <c r="F26" s="27">
        <f t="shared" si="2"/>
        <v>0</v>
      </c>
      <c r="G26" s="26"/>
      <c r="H26" s="36"/>
      <c r="I26" s="36"/>
      <c r="J26" s="37"/>
      <c r="K26" s="26">
        <f t="shared" si="3"/>
        <v>0</v>
      </c>
    </row>
    <row r="27" spans="1:11" s="21" customFormat="1">
      <c r="A27" s="17"/>
      <c r="B27" s="22"/>
      <c r="C27" s="23" t="s">
        <v>31</v>
      </c>
      <c r="D27" s="36"/>
      <c r="E27" s="36"/>
      <c r="F27" s="27">
        <f t="shared" si="2"/>
        <v>0</v>
      </c>
      <c r="G27" s="26"/>
      <c r="H27" s="36"/>
      <c r="I27" s="36"/>
      <c r="J27" s="37"/>
      <c r="K27" s="26">
        <f t="shared" si="3"/>
        <v>0</v>
      </c>
    </row>
    <row r="28" spans="1:11" s="21" customFormat="1">
      <c r="A28" s="17"/>
      <c r="B28" s="22"/>
      <c r="C28" s="23" t="s">
        <v>32</v>
      </c>
      <c r="D28" s="36"/>
      <c r="E28" s="36"/>
      <c r="F28" s="27">
        <f t="shared" si="2"/>
        <v>0</v>
      </c>
      <c r="G28" s="26"/>
      <c r="H28" s="36"/>
      <c r="I28" s="36"/>
      <c r="J28" s="37"/>
      <c r="K28" s="26">
        <f t="shared" si="3"/>
        <v>0</v>
      </c>
    </row>
    <row r="29" spans="1:11" s="21" customFormat="1">
      <c r="A29" s="17"/>
      <c r="B29" s="22"/>
      <c r="C29" s="23"/>
      <c r="D29" s="36"/>
      <c r="E29" s="36"/>
      <c r="F29" s="27">
        <f t="shared" si="2"/>
        <v>0</v>
      </c>
      <c r="G29" s="36"/>
      <c r="H29" s="36"/>
      <c r="I29" s="36"/>
      <c r="J29" s="37"/>
      <c r="K29" s="24"/>
    </row>
    <row r="30" spans="1:11" s="35" customFormat="1" ht="12.75" customHeight="1">
      <c r="A30" s="32"/>
      <c r="B30" s="18" t="s">
        <v>33</v>
      </c>
      <c r="C30" s="18"/>
      <c r="D30" s="27">
        <f>SUM(D31:D39)</f>
        <v>12300000</v>
      </c>
      <c r="E30" s="27">
        <f>SUM(E31:E39)</f>
        <v>0</v>
      </c>
      <c r="F30" s="27">
        <f t="shared" si="2"/>
        <v>12300000</v>
      </c>
      <c r="G30" s="33">
        <f>SUM(G31:G37)</f>
        <v>0</v>
      </c>
      <c r="H30" s="27">
        <f>SUM(H31:H39)</f>
        <v>0</v>
      </c>
      <c r="I30" s="27">
        <f>SUM(I31:I39)</f>
        <v>0</v>
      </c>
      <c r="J30" s="38">
        <f>SUM(J31:J39)</f>
        <v>0</v>
      </c>
      <c r="K30" s="39">
        <f>+F30-H30</f>
        <v>12300000</v>
      </c>
    </row>
    <row r="31" spans="1:11" s="21" customFormat="1">
      <c r="A31" s="17"/>
      <c r="B31" s="22"/>
      <c r="C31" s="23" t="s">
        <v>34</v>
      </c>
      <c r="D31" s="30"/>
      <c r="E31" s="30"/>
      <c r="F31" s="30">
        <f t="shared" si="2"/>
        <v>0</v>
      </c>
      <c r="G31" s="30"/>
      <c r="H31" s="30"/>
      <c r="I31" s="30"/>
      <c r="J31" s="40"/>
      <c r="K31" s="26">
        <f t="shared" ref="K31:K45" si="4">+F31-H31</f>
        <v>0</v>
      </c>
    </row>
    <row r="32" spans="1:11" s="21" customFormat="1">
      <c r="A32" s="17"/>
      <c r="B32" s="22"/>
      <c r="C32" s="23" t="s">
        <v>35</v>
      </c>
      <c r="D32" s="30"/>
      <c r="E32" s="30">
        <f>660673.36-660673.36</f>
        <v>0</v>
      </c>
      <c r="F32" s="30">
        <f t="shared" si="2"/>
        <v>0</v>
      </c>
      <c r="G32" s="30"/>
      <c r="H32" s="30"/>
      <c r="I32" s="30"/>
      <c r="J32" s="40"/>
      <c r="K32" s="26">
        <f t="shared" si="4"/>
        <v>0</v>
      </c>
    </row>
    <row r="33" spans="1:11" s="21" customFormat="1">
      <c r="A33" s="17"/>
      <c r="B33" s="22"/>
      <c r="C33" s="23" t="s">
        <v>36</v>
      </c>
      <c r="D33" s="30"/>
      <c r="E33" s="30"/>
      <c r="F33" s="30">
        <f t="shared" si="2"/>
        <v>0</v>
      </c>
      <c r="G33" s="30"/>
      <c r="H33" s="30"/>
      <c r="I33" s="30"/>
      <c r="J33" s="40"/>
      <c r="K33" s="26">
        <f t="shared" si="4"/>
        <v>0</v>
      </c>
    </row>
    <row r="34" spans="1:11" s="21" customFormat="1">
      <c r="A34" s="17"/>
      <c r="B34" s="22"/>
      <c r="C34" s="23" t="s">
        <v>37</v>
      </c>
      <c r="D34" s="30"/>
      <c r="E34" s="30"/>
      <c r="F34" s="30">
        <f t="shared" si="2"/>
        <v>0</v>
      </c>
      <c r="G34" s="30"/>
      <c r="H34" s="30"/>
      <c r="I34" s="30"/>
      <c r="J34" s="40"/>
      <c r="K34" s="26">
        <f t="shared" si="4"/>
        <v>0</v>
      </c>
    </row>
    <row r="35" spans="1:11" s="21" customFormat="1">
      <c r="A35" s="17"/>
      <c r="B35" s="22"/>
      <c r="C35" s="23" t="s">
        <v>38</v>
      </c>
      <c r="D35" s="30"/>
      <c r="E35" s="30"/>
      <c r="F35" s="30">
        <f t="shared" si="2"/>
        <v>0</v>
      </c>
      <c r="G35" s="30"/>
      <c r="H35" s="30"/>
      <c r="I35" s="30"/>
      <c r="J35" s="40"/>
      <c r="K35" s="26">
        <f t="shared" si="4"/>
        <v>0</v>
      </c>
    </row>
    <row r="36" spans="1:11" s="21" customFormat="1" ht="15">
      <c r="A36"/>
      <c r="B36" s="22"/>
      <c r="C36" s="23" t="s">
        <v>39</v>
      </c>
      <c r="D36" s="24">
        <v>12300000</v>
      </c>
      <c r="E36" s="29">
        <v>0</v>
      </c>
      <c r="F36" s="30">
        <f t="shared" si="2"/>
        <v>12300000</v>
      </c>
      <c r="G36" s="31">
        <v>0</v>
      </c>
      <c r="H36" s="31">
        <v>0</v>
      </c>
      <c r="I36" s="31">
        <v>0</v>
      </c>
      <c r="J36" s="31">
        <v>0</v>
      </c>
      <c r="K36" s="39">
        <f t="shared" si="4"/>
        <v>12300000</v>
      </c>
    </row>
    <row r="37" spans="1:11" s="21" customFormat="1">
      <c r="A37" s="17"/>
      <c r="B37" s="22"/>
      <c r="C37" s="23" t="s">
        <v>40</v>
      </c>
      <c r="D37" s="30"/>
      <c r="E37" s="30"/>
      <c r="F37" s="30">
        <f t="shared" si="2"/>
        <v>0</v>
      </c>
      <c r="G37" s="30"/>
      <c r="H37" s="30"/>
      <c r="I37" s="30"/>
      <c r="J37" s="40"/>
      <c r="K37" s="26">
        <f t="shared" si="4"/>
        <v>0</v>
      </c>
    </row>
    <row r="38" spans="1:11" s="21" customFormat="1">
      <c r="A38" s="17"/>
      <c r="B38" s="22"/>
      <c r="C38" s="23" t="s">
        <v>41</v>
      </c>
      <c r="D38" s="30"/>
      <c r="E38" s="30"/>
      <c r="F38" s="30">
        <f t="shared" si="2"/>
        <v>0</v>
      </c>
      <c r="G38" s="30"/>
      <c r="H38" s="30"/>
      <c r="I38" s="30"/>
      <c r="J38" s="40"/>
      <c r="K38" s="26">
        <f t="shared" si="4"/>
        <v>0</v>
      </c>
    </row>
    <row r="39" spans="1:11" s="21" customFormat="1">
      <c r="A39" s="17"/>
      <c r="B39" s="22"/>
      <c r="C39" s="23" t="s">
        <v>42</v>
      </c>
      <c r="D39" s="30"/>
      <c r="E39" s="30"/>
      <c r="F39" s="30">
        <f t="shared" si="2"/>
        <v>0</v>
      </c>
      <c r="G39" s="30"/>
      <c r="H39" s="30"/>
      <c r="I39" s="30"/>
      <c r="J39" s="40"/>
      <c r="K39" s="26">
        <f t="shared" si="4"/>
        <v>0</v>
      </c>
    </row>
    <row r="40" spans="1:11" s="21" customFormat="1">
      <c r="A40" s="17"/>
      <c r="B40" s="22"/>
      <c r="C40" s="23"/>
      <c r="D40" s="30"/>
      <c r="E40" s="30"/>
      <c r="F40" s="30"/>
      <c r="G40" s="30"/>
      <c r="H40" s="30"/>
      <c r="I40" s="30"/>
      <c r="J40" s="40"/>
      <c r="K40" s="26">
        <f t="shared" si="4"/>
        <v>0</v>
      </c>
    </row>
    <row r="41" spans="1:11" s="35" customFormat="1" ht="12.75" customHeight="1">
      <c r="A41" s="32"/>
      <c r="B41" s="18" t="s">
        <v>43</v>
      </c>
      <c r="C41" s="18"/>
      <c r="D41" s="27">
        <f>SUM(D42:D45)</f>
        <v>0</v>
      </c>
      <c r="E41" s="27">
        <f>SUM(E42:E45)</f>
        <v>0</v>
      </c>
      <c r="F41" s="27">
        <f>+D41+E41</f>
        <v>0</v>
      </c>
      <c r="G41" s="27"/>
      <c r="H41" s="27">
        <f>SUM(H42:H45)</f>
        <v>0</v>
      </c>
      <c r="I41" s="27"/>
      <c r="J41" s="38">
        <f>SUM(J42:J45)</f>
        <v>0</v>
      </c>
      <c r="K41" s="26">
        <f t="shared" si="4"/>
        <v>0</v>
      </c>
    </row>
    <row r="42" spans="1:11" s="21" customFormat="1">
      <c r="A42" s="17"/>
      <c r="B42" s="22"/>
      <c r="C42" s="23" t="s">
        <v>44</v>
      </c>
      <c r="D42" s="30"/>
      <c r="E42" s="30"/>
      <c r="F42" s="30">
        <f>+D42+E42</f>
        <v>0</v>
      </c>
      <c r="G42" s="30"/>
      <c r="H42" s="30"/>
      <c r="I42" s="30"/>
      <c r="J42" s="40"/>
      <c r="K42" s="26">
        <f t="shared" si="4"/>
        <v>0</v>
      </c>
    </row>
    <row r="43" spans="1:11" s="21" customFormat="1" ht="25.5">
      <c r="A43" s="17"/>
      <c r="B43" s="22"/>
      <c r="C43" s="23" t="s">
        <v>45</v>
      </c>
      <c r="D43" s="30"/>
      <c r="E43" s="30"/>
      <c r="F43" s="30">
        <f>+D43+E43</f>
        <v>0</v>
      </c>
      <c r="G43" s="30"/>
      <c r="H43" s="30"/>
      <c r="I43" s="30"/>
      <c r="J43" s="40"/>
      <c r="K43" s="26">
        <f t="shared" si="4"/>
        <v>0</v>
      </c>
    </row>
    <row r="44" spans="1:11" s="21" customFormat="1">
      <c r="A44" s="17"/>
      <c r="B44" s="22"/>
      <c r="C44" s="23" t="s">
        <v>46</v>
      </c>
      <c r="D44" s="30"/>
      <c r="E44" s="30"/>
      <c r="F44" s="30">
        <f>+D44+E44</f>
        <v>0</v>
      </c>
      <c r="G44" s="30"/>
      <c r="H44" s="30"/>
      <c r="I44" s="30"/>
      <c r="J44" s="40"/>
      <c r="K44" s="26">
        <f t="shared" si="4"/>
        <v>0</v>
      </c>
    </row>
    <row r="45" spans="1:11" s="21" customFormat="1">
      <c r="A45" s="17"/>
      <c r="B45" s="22"/>
      <c r="C45" s="23" t="s">
        <v>47</v>
      </c>
      <c r="D45" s="30"/>
      <c r="E45" s="30"/>
      <c r="F45" s="30">
        <f>+D45+E45</f>
        <v>0</v>
      </c>
      <c r="G45" s="30"/>
      <c r="H45" s="30"/>
      <c r="I45" s="30"/>
      <c r="J45" s="40"/>
      <c r="K45" s="26">
        <f t="shared" si="4"/>
        <v>0</v>
      </c>
    </row>
    <row r="46" spans="1:11" s="21" customFormat="1">
      <c r="A46" s="17"/>
      <c r="B46" s="41"/>
      <c r="C46" s="42"/>
      <c r="D46" s="43"/>
      <c r="E46" s="43"/>
      <c r="F46" s="43"/>
      <c r="G46" s="43"/>
      <c r="H46" s="43"/>
      <c r="I46" s="43"/>
      <c r="J46" s="44"/>
      <c r="K46" s="45"/>
    </row>
    <row r="47" spans="1:11" s="35" customFormat="1" ht="14.25" customHeight="1">
      <c r="A47" s="32"/>
      <c r="B47" s="46"/>
      <c r="C47" s="47" t="s">
        <v>48</v>
      </c>
      <c r="D47" s="48">
        <f t="shared" ref="D47:K47" si="5">+D11+D21+D30+D41</f>
        <v>78768550.920000002</v>
      </c>
      <c r="E47" s="48">
        <f t="shared" si="5"/>
        <v>2096089.8599999999</v>
      </c>
      <c r="F47" s="48">
        <f t="shared" si="5"/>
        <v>80864640.780000001</v>
      </c>
      <c r="G47" s="48">
        <f t="shared" si="5"/>
        <v>14441180.719999999</v>
      </c>
      <c r="H47" s="48">
        <f t="shared" si="5"/>
        <v>13636435.950000001</v>
      </c>
      <c r="I47" s="48">
        <f t="shared" si="5"/>
        <v>13636435.950000001</v>
      </c>
      <c r="J47" s="48">
        <f t="shared" si="5"/>
        <v>13630597.950000001</v>
      </c>
      <c r="K47" s="48">
        <f t="shared" si="5"/>
        <v>67228204.829999998</v>
      </c>
    </row>
    <row r="48" spans="1:11" s="50" customFormat="1">
      <c r="A48" s="4"/>
      <c r="B48" s="49"/>
    </row>
    <row r="49" spans="1:11" s="50" customFormat="1">
      <c r="A49" s="4"/>
      <c r="B49" s="4" t="s">
        <v>49</v>
      </c>
      <c r="F49" s="51"/>
      <c r="G49" s="51"/>
      <c r="H49" s="51"/>
      <c r="I49" s="51"/>
      <c r="J49" s="51"/>
      <c r="K49" s="51"/>
    </row>
    <row r="50" spans="1:11" s="50" customFormat="1">
      <c r="A50" s="4"/>
      <c r="B50" s="49"/>
    </row>
    <row r="51" spans="1:11" s="50" customFormat="1">
      <c r="A51" s="4"/>
      <c r="B51" s="49"/>
    </row>
    <row r="52" spans="1:11" s="50" customFormat="1">
      <c r="A52" s="4"/>
      <c r="B52" s="49"/>
      <c r="C52" s="52"/>
    </row>
    <row r="53" spans="1:11" s="50" customFormat="1" ht="15" customHeight="1">
      <c r="A53" s="4"/>
      <c r="B53" s="49"/>
      <c r="C53" s="53" t="str">
        <f>+[1]fecha!B8</f>
        <v>-</v>
      </c>
      <c r="D53" s="53"/>
      <c r="F53" s="54"/>
      <c r="G53" s="55" t="str">
        <f>+[1]fecha!B10</f>
        <v>-</v>
      </c>
      <c r="H53" s="55"/>
      <c r="I53" s="55"/>
      <c r="J53" s="55"/>
      <c r="K53" s="54"/>
    </row>
    <row r="54" spans="1:11" s="50" customFormat="1" ht="12.75" customHeight="1">
      <c r="A54" s="4"/>
      <c r="B54" s="49"/>
      <c r="C54" s="56" t="s">
        <v>50</v>
      </c>
      <c r="D54" s="56"/>
      <c r="F54" s="54"/>
      <c r="G54" s="57" t="s">
        <v>51</v>
      </c>
      <c r="H54" s="57"/>
      <c r="I54" s="57"/>
      <c r="J54" s="57"/>
      <c r="K54" s="54"/>
    </row>
    <row r="55" spans="1:11" s="50" customFormat="1">
      <c r="A55" s="4"/>
      <c r="B55" s="49"/>
    </row>
    <row r="56" spans="1:11" s="50" customFormat="1">
      <c r="A56" s="4"/>
      <c r="B56" s="49"/>
      <c r="D56" s="58"/>
      <c r="E56" s="58"/>
      <c r="F56" s="58"/>
      <c r="G56" s="58"/>
      <c r="H56" s="58"/>
      <c r="I56" s="58"/>
      <c r="J56" s="58"/>
      <c r="K56" s="58"/>
    </row>
    <row r="57" spans="1:11" s="50" customFormat="1">
      <c r="A57" s="4"/>
      <c r="B57" s="49"/>
    </row>
    <row r="58" spans="1:11" s="50" customFormat="1">
      <c r="A58" s="4"/>
      <c r="B58" s="49"/>
    </row>
  </sheetData>
  <sheetProtection selectLockedCells="1" selectUnlockedCells="1"/>
  <mergeCells count="14">
    <mergeCell ref="C54:D54"/>
    <mergeCell ref="G54:J54"/>
    <mergeCell ref="B11:C11"/>
    <mergeCell ref="B21:C21"/>
    <mergeCell ref="B30:C30"/>
    <mergeCell ref="B41:C41"/>
    <mergeCell ref="C53:D53"/>
    <mergeCell ref="G53:J53"/>
    <mergeCell ref="B1:K1"/>
    <mergeCell ref="B2:K2"/>
    <mergeCell ref="B3:K3"/>
    <mergeCell ref="B7:C9"/>
    <mergeCell ref="D7:J7"/>
    <mergeCell ref="K7:K8"/>
  </mergeCells>
  <pageMargins left="0.7" right="0.7" top="0.37986111111111109" bottom="0.75" header="0.51180555555555551" footer="0.51180555555555551"/>
  <pageSetup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2018-04-14T22:00:22Z</dcterms:created>
  <dcterms:modified xsi:type="dcterms:W3CDTF">2018-04-14T22:01:45Z</dcterms:modified>
</cp:coreProperties>
</file>