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8540" windowHeight="11700"/>
  </bookViews>
  <sheets>
    <sheet name="EAIE" sheetId="1" r:id="rId1"/>
  </sheets>
  <externalReferences>
    <externalReference r:id="rId2"/>
  </externalReferences>
  <definedNames>
    <definedName name="Abr">#REF!</definedName>
    <definedName name="_xlnm.Print_Area" localSheetId="0">EAIE!$B$1:$J$42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H22" i="1" l="1"/>
  <c r="G22" i="1"/>
  <c r="E22" i="1"/>
  <c r="D18" i="1"/>
  <c r="G18" i="1"/>
  <c r="E18" i="1"/>
  <c r="G16" i="1"/>
  <c r="E16" i="1"/>
  <c r="J15" i="1"/>
  <c r="F15" i="1"/>
  <c r="J14" i="1"/>
  <c r="H14" i="1"/>
  <c r="G14" i="1"/>
  <c r="E14" i="1"/>
  <c r="D14" i="1"/>
  <c r="F14" i="1" s="1"/>
  <c r="D11" i="1"/>
  <c r="G11" i="1"/>
  <c r="G10" i="1" s="1"/>
  <c r="G9" i="1" s="1"/>
  <c r="G28" i="1" s="1"/>
  <c r="E11" i="1"/>
  <c r="E10" i="1" s="1"/>
  <c r="B4" i="1"/>
  <c r="E9" i="1" l="1"/>
  <c r="E28" i="1" s="1"/>
  <c r="F18" i="1"/>
  <c r="F11" i="1"/>
  <c r="H11" i="1"/>
  <c r="D16" i="1"/>
  <c r="F16" i="1" s="1"/>
  <c r="H16" i="1"/>
  <c r="H18" i="1"/>
  <c r="J16" i="1" l="1"/>
  <c r="I16" i="1"/>
  <c r="J18" i="1"/>
  <c r="I18" i="1"/>
  <c r="J11" i="1"/>
  <c r="J10" i="1" s="1"/>
  <c r="I11" i="1"/>
  <c r="H10" i="1"/>
  <c r="D22" i="1"/>
  <c r="D10" i="1"/>
  <c r="D9" i="1" l="1"/>
  <c r="D28" i="1" s="1"/>
  <c r="F10" i="1"/>
  <c r="F22" i="1"/>
  <c r="J22" i="1"/>
  <c r="J9" i="1" s="1"/>
  <c r="J28" i="1" s="1"/>
  <c r="H9" i="1"/>
  <c r="H28" i="1" l="1"/>
  <c r="F28" i="1"/>
  <c r="F9" i="1"/>
  <c r="I9" i="1" s="1"/>
  <c r="I10" i="1"/>
  <c r="J29" i="1" l="1"/>
  <c r="I28" i="1"/>
</calcChain>
</file>

<file path=xl/comments1.xml><?xml version="1.0" encoding="utf-8"?>
<comments xmlns="http://schemas.openxmlformats.org/spreadsheetml/2006/main">
  <authors>
    <author/>
  </authors>
  <commentList>
    <comment ref="H29" authorId="0">
      <text>
        <r>
          <rPr>
            <b/>
            <sz val="9"/>
            <color indexed="8"/>
            <rFont val="Tahoma"/>
            <family val="2"/>
          </rPr>
          <t xml:space="preserve">DGCG:
Recaudado menos Estimado
</t>
        </r>
      </text>
    </comment>
  </commentList>
</comments>
</file>

<file path=xl/sharedStrings.xml><?xml version="1.0" encoding="utf-8"?>
<sst xmlns="http://schemas.openxmlformats.org/spreadsheetml/2006/main" count="58" uniqueCount="52">
  <si>
    <t>UNIDAD DE TELEVISIÓN DE GUANAJUATO</t>
  </si>
  <si>
    <t>ESTADO ANALITICO DE INGRESOS PRESUPUESTALES</t>
  </si>
  <si>
    <t>POR CLASIFICACIÓN ECONÓMICA</t>
  </si>
  <si>
    <t xml:space="preserve">                       Fuente del Ingreso                       </t>
  </si>
  <si>
    <t xml:space="preserve"> Ingreso Estimado</t>
  </si>
  <si>
    <t>Ampliaciones y</t>
  </si>
  <si>
    <t>Modificado</t>
  </si>
  <si>
    <t>Devengado</t>
  </si>
  <si>
    <t>Recaudado</t>
  </si>
  <si>
    <t xml:space="preserve"> Avance de </t>
  </si>
  <si>
    <t xml:space="preserve"> Ingresos </t>
  </si>
  <si>
    <t xml:space="preserve">                               CE                               </t>
  </si>
  <si>
    <t xml:space="preserve">                      </t>
  </si>
  <si>
    <t>Reducciones</t>
  </si>
  <si>
    <t>Recaudacion</t>
  </si>
  <si>
    <t>Excedentes</t>
  </si>
  <si>
    <t>INGRESOS</t>
  </si>
  <si>
    <t>INGRESOS CORRIENTES</t>
  </si>
  <si>
    <t>1.1.4</t>
  </si>
  <si>
    <t>DERECHOS, PRODUCTOS Y APROVECHAMIENTOS CORRI</t>
  </si>
  <si>
    <t>1.1.4.2</t>
  </si>
  <si>
    <t>PRODUCTOS CORRIENTES NO INCLUIDOS EN OTROS C</t>
  </si>
  <si>
    <t>1.1.4.3</t>
  </si>
  <si>
    <t>APROVECHAMIENTOS CORRIENTES NO INCLUIDOS EN</t>
  </si>
  <si>
    <t>1.1.5</t>
  </si>
  <si>
    <t>RENTAS DE LA PROPIEDAD</t>
  </si>
  <si>
    <t>1.1.5.4</t>
  </si>
  <si>
    <t>OTROS</t>
  </si>
  <si>
    <t>1.1.6</t>
  </si>
  <si>
    <t>VENTA DE BIENES Y SERVICIOS DE ENTIDADES DEL</t>
  </si>
  <si>
    <t>1.1.6.1</t>
  </si>
  <si>
    <t>VENTA DE ESTABLECIMIENTOS NO DE MERCADO</t>
  </si>
  <si>
    <t>1.1.8</t>
  </si>
  <si>
    <t>TRANSFERENCIAS, ASIGNACIONES Y DONATIVOS COR</t>
  </si>
  <si>
    <t>1.1.8.2</t>
  </si>
  <si>
    <t>DEL SECTOR PÚBLICO</t>
  </si>
  <si>
    <t>1.1.8.2.2</t>
  </si>
  <si>
    <t>DE ENTIDADES FEDERATIVAS</t>
  </si>
  <si>
    <t>1.1.8.2.2.1</t>
  </si>
  <si>
    <t>TRANSFERENCIAS INTERNAS Y ASIGNACIONES</t>
  </si>
  <si>
    <t>INGRESOS DE CAPITAL</t>
  </si>
  <si>
    <t>1.2.4</t>
  </si>
  <si>
    <t>TRANSFERENCIAS, ASIGNACIONES Y DONATIVOS DE</t>
  </si>
  <si>
    <t>1.2.4.2</t>
  </si>
  <si>
    <t>1.2.4.2.2</t>
  </si>
  <si>
    <t>1.2.4.2.2.1</t>
  </si>
  <si>
    <t xml:space="preserve">                    TOTALES                                     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</si>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</sst>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General_)"/>
    <numFmt numFmtId="166" formatCode="_(* #,##0.00_);_(* \(#,##0.00\);_(* &quot;-&quot;??_);_(@_)"/>
    <numFmt numFmtId="167" formatCode="_-[$€-2]* #,##0.00_-;\-[$€-2]* #,##0.00_-;_-[$€-2]* \-??_-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\$* #,##0.00_-;&quot;-$&quot;* #,##0.00_-;_-\$* \-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204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0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4">
    <xf numFmtId="0" fontId="0" fillId="0" borderId="0"/>
    <xf numFmtId="9" fontId="1" fillId="0" borderId="0" applyFont="0" applyFill="0" applyBorder="0" applyAlignment="0" applyProtection="0"/>
    <xf numFmtId="164" fontId="6" fillId="0" borderId="0" applyFill="0" applyBorder="0" applyAlignment="0" applyProtection="0"/>
    <xf numFmtId="0" fontId="6" fillId="0" borderId="0"/>
    <xf numFmtId="165" fontId="1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166" fontId="11" fillId="0" borderId="0" applyFont="0" applyFill="0" applyBorder="0" applyAlignment="0" applyProtection="0"/>
    <xf numFmtId="167" fontId="6" fillId="0" borderId="0" applyFill="0" applyBorder="0" applyAlignment="0" applyProtection="0"/>
    <xf numFmtId="168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11" fillId="0" borderId="0" applyFont="0" applyFill="0" applyBorder="0" applyAlignment="0" applyProtection="0"/>
    <xf numFmtId="164" fontId="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6" fillId="0" borderId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1" fillId="0" borderId="0"/>
    <xf numFmtId="0" fontId="6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6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ill="0" applyBorder="0" applyAlignment="0" applyProtection="0"/>
    <xf numFmtId="9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9" fillId="14" borderId="18" applyNumberFormat="0" applyProtection="0">
      <alignment horizontal="left" vertical="center" indent="1"/>
    </xf>
    <xf numFmtId="0" fontId="22" fillId="0" borderId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</cellStyleXfs>
  <cellXfs count="56">
    <xf numFmtId="0" fontId="0" fillId="0" borderId="0" xfId="0"/>
    <xf numFmtId="0" fontId="4" fillId="0" borderId="0" xfId="0" applyFont="1"/>
    <xf numFmtId="0" fontId="2" fillId="11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/>
    <xf numFmtId="0" fontId="5" fillId="0" borderId="10" xfId="0" applyFont="1" applyBorder="1"/>
    <xf numFmtId="0" fontId="5" fillId="0" borderId="4" xfId="0" applyFont="1" applyBorder="1"/>
    <xf numFmtId="4" fontId="5" fillId="0" borderId="4" xfId="0" applyNumberFormat="1" applyFont="1" applyBorder="1"/>
    <xf numFmtId="4" fontId="5" fillId="0" borderId="2" xfId="0" applyNumberFormat="1" applyFont="1" applyBorder="1"/>
    <xf numFmtId="10" fontId="5" fillId="0" borderId="4" xfId="1" applyNumberFormat="1" applyFont="1" applyBorder="1"/>
    <xf numFmtId="4" fontId="5" fillId="0" borderId="3" xfId="0" applyNumberFormat="1" applyFont="1" applyBorder="1"/>
    <xf numFmtId="0" fontId="5" fillId="0" borderId="11" xfId="0" applyFont="1" applyBorder="1"/>
    <xf numFmtId="4" fontId="5" fillId="0" borderId="11" xfId="0" applyNumberFormat="1" applyFont="1" applyBorder="1"/>
    <xf numFmtId="4" fontId="5" fillId="0" borderId="10" xfId="0" applyNumberFormat="1" applyFont="1" applyBorder="1"/>
    <xf numFmtId="10" fontId="5" fillId="0" borderId="11" xfId="1" applyNumberFormat="1" applyFont="1" applyBorder="1"/>
    <xf numFmtId="4" fontId="5" fillId="0" borderId="12" xfId="0" applyNumberFormat="1" applyFont="1" applyBorder="1"/>
    <xf numFmtId="4" fontId="4" fillId="0" borderId="0" xfId="0" applyNumberFormat="1" applyFont="1"/>
    <xf numFmtId="0" fontId="4" fillId="0" borderId="11" xfId="0" applyFont="1" applyBorder="1"/>
    <xf numFmtId="4" fontId="4" fillId="0" borderId="11" xfId="0" applyNumberFormat="1" applyFont="1" applyBorder="1"/>
    <xf numFmtId="4" fontId="4" fillId="0" borderId="10" xfId="0" applyNumberFormat="1" applyFont="1" applyBorder="1"/>
    <xf numFmtId="10" fontId="4" fillId="0" borderId="11" xfId="1" applyNumberFormat="1" applyFont="1" applyBorder="1"/>
    <xf numFmtId="4" fontId="4" fillId="0" borderId="12" xfId="0" applyNumberFormat="1" applyFont="1" applyBorder="1"/>
    <xf numFmtId="0" fontId="4" fillId="0" borderId="10" xfId="0" applyFont="1" applyBorder="1"/>
    <xf numFmtId="0" fontId="4" fillId="0" borderId="8" xfId="0" applyFont="1" applyBorder="1"/>
    <xf numFmtId="0" fontId="4" fillId="0" borderId="12" xfId="0" applyFont="1" applyBorder="1"/>
    <xf numFmtId="4" fontId="5" fillId="0" borderId="13" xfId="0" applyNumberFormat="1" applyFont="1" applyBorder="1"/>
    <xf numFmtId="10" fontId="5" fillId="0" borderId="8" xfId="1" applyNumberFormat="1" applyFont="1" applyBorder="1"/>
    <xf numFmtId="164" fontId="7" fillId="12" borderId="14" xfId="2" applyFont="1" applyFill="1" applyBorder="1" applyAlignment="1" applyProtection="1">
      <alignment horizontal="center" vertical="top" wrapText="1"/>
    </xf>
    <xf numFmtId="164" fontId="7" fillId="12" borderId="15" xfId="2" applyFont="1" applyFill="1" applyBorder="1" applyAlignment="1" applyProtection="1">
      <alignment horizontal="center" vertical="top" wrapText="1"/>
    </xf>
    <xf numFmtId="164" fontId="8" fillId="12" borderId="8" xfId="2" applyFont="1" applyFill="1" applyBorder="1" applyAlignment="1" applyProtection="1">
      <alignment vertical="center" wrapText="1"/>
    </xf>
    <xf numFmtId="0" fontId="9" fillId="0" borderId="0" xfId="3" applyFont="1" applyFill="1"/>
    <xf numFmtId="0" fontId="9" fillId="13" borderId="0" xfId="3" applyFont="1" applyFill="1"/>
    <xf numFmtId="0" fontId="10" fillId="0" borderId="0" xfId="3" applyFont="1" applyFill="1"/>
    <xf numFmtId="0" fontId="9" fillId="0" borderId="0" xfId="3" applyFont="1"/>
    <xf numFmtId="0" fontId="9" fillId="0" borderId="16" xfId="3" applyFont="1" applyBorder="1"/>
    <xf numFmtId="0" fontId="9" fillId="0" borderId="0" xfId="3" applyFont="1" applyBorder="1"/>
    <xf numFmtId="0" fontId="9" fillId="0" borderId="9" xfId="3" applyFont="1" applyBorder="1" applyAlignment="1">
      <alignment horizontal="center"/>
    </xf>
    <xf numFmtId="0" fontId="9" fillId="13" borderId="0" xfId="3" applyFont="1" applyFill="1" applyBorder="1"/>
    <xf numFmtId="0" fontId="9" fillId="13" borderId="17" xfId="3" applyFont="1" applyFill="1" applyBorder="1" applyAlignment="1" applyProtection="1">
      <alignment horizontal="center"/>
      <protection locked="0"/>
    </xf>
    <xf numFmtId="0" fontId="9" fillId="13" borderId="0" xfId="3" applyFont="1" applyFill="1" applyBorder="1" applyAlignment="1" applyProtection="1">
      <alignment horizontal="center"/>
      <protection locked="0"/>
    </xf>
    <xf numFmtId="164" fontId="11" fillId="13" borderId="0" xfId="2" applyFont="1" applyFill="1" applyBorder="1" applyAlignment="1" applyProtection="1"/>
    <xf numFmtId="164" fontId="11" fillId="13" borderId="0" xfId="2" applyFont="1" applyFill="1" applyBorder="1" applyAlignment="1" applyProtection="1">
      <alignment horizontal="center"/>
    </xf>
    <xf numFmtId="0" fontId="9" fillId="0" borderId="0" xfId="3" applyFont="1" applyBorder="1" applyAlignment="1"/>
    <xf numFmtId="0" fontId="11" fillId="13" borderId="0" xfId="3" applyFont="1" applyFill="1" applyBorder="1" applyAlignment="1" applyProtection="1">
      <alignment horizontal="center" vertical="top" wrapText="1"/>
      <protection locked="0"/>
    </xf>
    <xf numFmtId="0" fontId="9" fillId="0" borderId="0" xfId="3" applyFont="1" applyBorder="1" applyAlignment="1">
      <alignment horizontal="center"/>
    </xf>
  </cellXfs>
  <cellStyles count="444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Comma 10 4" xfId="13"/>
    <cellStyle name="Euro" xfId="14"/>
    <cellStyle name="Euro 2" xfId="15"/>
    <cellStyle name="Fecha" xfId="16"/>
    <cellStyle name="Fijo" xfId="17"/>
    <cellStyle name="HEADING1" xfId="18"/>
    <cellStyle name="HEADING2" xfId="19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2" xfId="2"/>
    <cellStyle name="Millares 2 10" xfId="27"/>
    <cellStyle name="Millares 2 10 2" xfId="28"/>
    <cellStyle name="Millares 2 11" xfId="29"/>
    <cellStyle name="Millares 2 11 2" xfId="30"/>
    <cellStyle name="Millares 2 12" xfId="31"/>
    <cellStyle name="Millares 2 12 2" xfId="32"/>
    <cellStyle name="Millares 2 13" xfId="33"/>
    <cellStyle name="Millares 2 13 2" xfId="34"/>
    <cellStyle name="Millares 2 14" xfId="35"/>
    <cellStyle name="Millares 2 14 2" xfId="36"/>
    <cellStyle name="Millares 2 15" xfId="37"/>
    <cellStyle name="Millares 2 15 2" xfId="38"/>
    <cellStyle name="Millares 2 16" xfId="39"/>
    <cellStyle name="Millares 2 16 2" xfId="40"/>
    <cellStyle name="Millares 2 17" xfId="41"/>
    <cellStyle name="Millares 2 17 2" xfId="42"/>
    <cellStyle name="Millares 2 18" xfId="43"/>
    <cellStyle name="Millares 2 18 2" xfId="44"/>
    <cellStyle name="Millares 2 19" xfId="45"/>
    <cellStyle name="Millares 2 2" xfId="46"/>
    <cellStyle name="Millares 2 2 10" xfId="47"/>
    <cellStyle name="Millares 2 2 11" xfId="48"/>
    <cellStyle name="Millares 2 2 12" xfId="49"/>
    <cellStyle name="Millares 2 2 13" xfId="50"/>
    <cellStyle name="Millares 2 2 14" xfId="51"/>
    <cellStyle name="Millares 2 2 15" xfId="52"/>
    <cellStyle name="Millares 2 2 16" xfId="53"/>
    <cellStyle name="Millares 2 2 17" xfId="54"/>
    <cellStyle name="Millares 2 2 18" xfId="55"/>
    <cellStyle name="Millares 2 2 19" xfId="56"/>
    <cellStyle name="Millares 2 2 2" xfId="57"/>
    <cellStyle name="Millares 2 2 2 2" xfId="58"/>
    <cellStyle name="Millares 2 2 20" xfId="59"/>
    <cellStyle name="Millares 2 2 21" xfId="60"/>
    <cellStyle name="Millares 2 2 22" xfId="61"/>
    <cellStyle name="Millares 2 2 23" xfId="62"/>
    <cellStyle name="Millares 2 2 24" xfId="63"/>
    <cellStyle name="Millares 2 2 25" xfId="64"/>
    <cellStyle name="Millares 2 2 26" xfId="65"/>
    <cellStyle name="Millares 2 2 27" xfId="66"/>
    <cellStyle name="Millares 2 2 28" xfId="67"/>
    <cellStyle name="Millares 2 2 29" xfId="68"/>
    <cellStyle name="Millares 2 2 3" xfId="69"/>
    <cellStyle name="Millares 2 2 3 2" xfId="70"/>
    <cellStyle name="Millares 2 2 30" xfId="71"/>
    <cellStyle name="Millares 2 2 4" xfId="72"/>
    <cellStyle name="Millares 2 2 5" xfId="73"/>
    <cellStyle name="Millares 2 2 6" xfId="74"/>
    <cellStyle name="Millares 2 2 7" xfId="75"/>
    <cellStyle name="Millares 2 2 8" xfId="76"/>
    <cellStyle name="Millares 2 2 9" xfId="77"/>
    <cellStyle name="Millares 2 20" xfId="78"/>
    <cellStyle name="Millares 2 21" xfId="79"/>
    <cellStyle name="Millares 2 22" xfId="80"/>
    <cellStyle name="Millares 2 23" xfId="81"/>
    <cellStyle name="Millares 2 24" xfId="82"/>
    <cellStyle name="Millares 2 25" xfId="83"/>
    <cellStyle name="Millares 2 26" xfId="84"/>
    <cellStyle name="Millares 2 27" xfId="85"/>
    <cellStyle name="Millares 2 28" xfId="86"/>
    <cellStyle name="Millares 2 29" xfId="87"/>
    <cellStyle name="Millares 2 3" xfId="88"/>
    <cellStyle name="Millares 2 3 10" xfId="89"/>
    <cellStyle name="Millares 2 3 11" xfId="90"/>
    <cellStyle name="Millares 2 3 12" xfId="91"/>
    <cellStyle name="Millares 2 3 13" xfId="92"/>
    <cellStyle name="Millares 2 3 14" xfId="93"/>
    <cellStyle name="Millares 2 3 15" xfId="94"/>
    <cellStyle name="Millares 2 3 16" xfId="95"/>
    <cellStyle name="Millares 2 3 17" xfId="96"/>
    <cellStyle name="Millares 2 3 18" xfId="97"/>
    <cellStyle name="Millares 2 3 19" xfId="98"/>
    <cellStyle name="Millares 2 3 2" xfId="99"/>
    <cellStyle name="Millares 2 3 2 2" xfId="100"/>
    <cellStyle name="Millares 2 3 20" xfId="101"/>
    <cellStyle name="Millares 2 3 21" xfId="102"/>
    <cellStyle name="Millares 2 3 22" xfId="103"/>
    <cellStyle name="Millares 2 3 23" xfId="104"/>
    <cellStyle name="Millares 2 3 24" xfId="105"/>
    <cellStyle name="Millares 2 3 25" xfId="106"/>
    <cellStyle name="Millares 2 3 3" xfId="107"/>
    <cellStyle name="Millares 2 3 4" xfId="108"/>
    <cellStyle name="Millares 2 3 5" xfId="109"/>
    <cellStyle name="Millares 2 3 6" xfId="110"/>
    <cellStyle name="Millares 2 3 7" xfId="111"/>
    <cellStyle name="Millares 2 3 8" xfId="112"/>
    <cellStyle name="Millares 2 3 9" xfId="113"/>
    <cellStyle name="Millares 2 30" xfId="114"/>
    <cellStyle name="Millares 2 31" xfId="115"/>
    <cellStyle name="Millares 2 4" xfId="116"/>
    <cellStyle name="Millares 2 4 2" xfId="117"/>
    <cellStyle name="Millares 2 5" xfId="118"/>
    <cellStyle name="Millares 2 5 2" xfId="119"/>
    <cellStyle name="Millares 2 6" xfId="120"/>
    <cellStyle name="Millares 2 6 2" xfId="121"/>
    <cellStyle name="Millares 2 7" xfId="122"/>
    <cellStyle name="Millares 2 7 2" xfId="123"/>
    <cellStyle name="Millares 2 8" xfId="124"/>
    <cellStyle name="Millares 2 8 2" xfId="125"/>
    <cellStyle name="Millares 2 9" xfId="126"/>
    <cellStyle name="Millares 2 9 2" xfId="127"/>
    <cellStyle name="Millares 3" xfId="128"/>
    <cellStyle name="Millares 3 2" xfId="129"/>
    <cellStyle name="Millares 3 3" xfId="130"/>
    <cellStyle name="Millares 3 4" xfId="131"/>
    <cellStyle name="Millares 3 5" xfId="132"/>
    <cellStyle name="Millares 3 6" xfId="133"/>
    <cellStyle name="Millares 3 7" xfId="134"/>
    <cellStyle name="Millares 3 8" xfId="135"/>
    <cellStyle name="Millares 4" xfId="136"/>
    <cellStyle name="Millares 4 2" xfId="137"/>
    <cellStyle name="Millares 4 3" xfId="138"/>
    <cellStyle name="Millares 5" xfId="139"/>
    <cellStyle name="Millares 6" xfId="140"/>
    <cellStyle name="Millares 7" xfId="141"/>
    <cellStyle name="Millares 8" xfId="142"/>
    <cellStyle name="Millares 8 2" xfId="143"/>
    <cellStyle name="Millares 9" xfId="144"/>
    <cellStyle name="Moneda 2" xfId="145"/>
    <cellStyle name="Moneda 2 2" xfId="146"/>
    <cellStyle name="Moneda 2 3" xfId="147"/>
    <cellStyle name="Moneda 3" xfId="148"/>
    <cellStyle name="Normal" xfId="0" builtinId="0"/>
    <cellStyle name="Normal 10" xfId="149"/>
    <cellStyle name="Normal 10 2" xfId="150"/>
    <cellStyle name="Normal 10 3" xfId="151"/>
    <cellStyle name="Normal 10 4" xfId="152"/>
    <cellStyle name="Normal 10 5" xfId="153"/>
    <cellStyle name="Normal 10 6" xfId="154"/>
    <cellStyle name="Normal 11" xfId="155"/>
    <cellStyle name="Normal 11 2" xfId="156"/>
    <cellStyle name="Normal 12" xfId="157"/>
    <cellStyle name="Normal 12 2" xfId="158"/>
    <cellStyle name="Normal 12 3" xfId="159"/>
    <cellStyle name="Normal 13" xfId="160"/>
    <cellStyle name="Normal 13 2" xfId="161"/>
    <cellStyle name="Normal 14" xfId="162"/>
    <cellStyle name="Normal 14 2" xfId="163"/>
    <cellStyle name="Normal 15" xfId="164"/>
    <cellStyle name="Normal 16" xfId="165"/>
    <cellStyle name="Normal 2" xfId="3"/>
    <cellStyle name="Normal 2 10" xfId="166"/>
    <cellStyle name="Normal 2 10 2" xfId="167"/>
    <cellStyle name="Normal 2 10 3" xfId="168"/>
    <cellStyle name="Normal 2 10 4" xfId="169"/>
    <cellStyle name="Normal 2 11" xfId="170"/>
    <cellStyle name="Normal 2 11 2" xfId="171"/>
    <cellStyle name="Normal 2 11 3" xfId="172"/>
    <cellStyle name="Normal 2 11 4" xfId="173"/>
    <cellStyle name="Normal 2 12" xfId="174"/>
    <cellStyle name="Normal 2 12 2" xfId="175"/>
    <cellStyle name="Normal 2 12 3" xfId="176"/>
    <cellStyle name="Normal 2 12 4" xfId="177"/>
    <cellStyle name="Normal 2 13" xfId="178"/>
    <cellStyle name="Normal 2 13 2" xfId="179"/>
    <cellStyle name="Normal 2 13 3" xfId="180"/>
    <cellStyle name="Normal 2 13 4" xfId="181"/>
    <cellStyle name="Normal 2 14" xfId="182"/>
    <cellStyle name="Normal 2 14 2" xfId="183"/>
    <cellStyle name="Normal 2 14 3" xfId="184"/>
    <cellStyle name="Normal 2 14 4" xfId="185"/>
    <cellStyle name="Normal 2 15" xfId="186"/>
    <cellStyle name="Normal 2 15 2" xfId="187"/>
    <cellStyle name="Normal 2 15 3" xfId="188"/>
    <cellStyle name="Normal 2 15 4" xfId="189"/>
    <cellStyle name="Normal 2 16" xfId="190"/>
    <cellStyle name="Normal 2 16 2" xfId="191"/>
    <cellStyle name="Normal 2 16 3" xfId="192"/>
    <cellStyle name="Normal 2 16 4" xfId="193"/>
    <cellStyle name="Normal 2 17" xfId="194"/>
    <cellStyle name="Normal 2 17 2" xfId="195"/>
    <cellStyle name="Normal 2 17 3" xfId="196"/>
    <cellStyle name="Normal 2 17 4" xfId="197"/>
    <cellStyle name="Normal 2 18" xfId="198"/>
    <cellStyle name="Normal 2 18 2" xfId="199"/>
    <cellStyle name="Normal 2 18 3" xfId="200"/>
    <cellStyle name="Normal 2 19" xfId="201"/>
    <cellStyle name="Normal 2 19 2" xfId="202"/>
    <cellStyle name="Normal 2 2" xfId="203"/>
    <cellStyle name="Normal 2 2 10" xfId="204"/>
    <cellStyle name="Normal 2 2 11" xfId="205"/>
    <cellStyle name="Normal 2 2 12" xfId="206"/>
    <cellStyle name="Normal 2 2 13" xfId="207"/>
    <cellStyle name="Normal 2 2 14" xfId="208"/>
    <cellStyle name="Normal 2 2 15" xfId="209"/>
    <cellStyle name="Normal 2 2 16" xfId="210"/>
    <cellStyle name="Normal 2 2 17" xfId="211"/>
    <cellStyle name="Normal 2 2 18" xfId="212"/>
    <cellStyle name="Normal 2 2 19" xfId="213"/>
    <cellStyle name="Normal 2 2 2" xfId="214"/>
    <cellStyle name="Normal 2 2 2 2" xfId="215"/>
    <cellStyle name="Normal 2 2 2 3" xfId="216"/>
    <cellStyle name="Normal 2 2 2 4" xfId="217"/>
    <cellStyle name="Normal 2 2 2 5" xfId="218"/>
    <cellStyle name="Normal 2 2 2 6" xfId="219"/>
    <cellStyle name="Normal 2 2 2 7" xfId="220"/>
    <cellStyle name="Normal 2 2 20" xfId="221"/>
    <cellStyle name="Normal 2 2 21" xfId="222"/>
    <cellStyle name="Normal 2 2 22" xfId="223"/>
    <cellStyle name="Normal 2 2 23" xfId="224"/>
    <cellStyle name="Normal 2 2 3" xfId="225"/>
    <cellStyle name="Normal 2 2 4" xfId="226"/>
    <cellStyle name="Normal 2 2 5" xfId="227"/>
    <cellStyle name="Normal 2 2 6" xfId="228"/>
    <cellStyle name="Normal 2 2 7" xfId="229"/>
    <cellStyle name="Normal 2 2 8" xfId="230"/>
    <cellStyle name="Normal 2 2 9" xfId="231"/>
    <cellStyle name="Normal 2 20" xfId="232"/>
    <cellStyle name="Normal 2 20 2" xfId="233"/>
    <cellStyle name="Normal 2 21" xfId="234"/>
    <cellStyle name="Normal 2 21 2" xfId="235"/>
    <cellStyle name="Normal 2 22" xfId="236"/>
    <cellStyle name="Normal 2 22 2" xfId="237"/>
    <cellStyle name="Normal 2 23" xfId="238"/>
    <cellStyle name="Normal 2 24" xfId="239"/>
    <cellStyle name="Normal 2 25" xfId="240"/>
    <cellStyle name="Normal 2 26" xfId="241"/>
    <cellStyle name="Normal 2 27" xfId="242"/>
    <cellStyle name="Normal 2 28" xfId="243"/>
    <cellStyle name="Normal 2 29" xfId="244"/>
    <cellStyle name="Normal 2 3" xfId="245"/>
    <cellStyle name="Normal 2 3 10" xfId="246"/>
    <cellStyle name="Normal 2 3 11" xfId="247"/>
    <cellStyle name="Normal 2 3 12" xfId="248"/>
    <cellStyle name="Normal 2 3 13" xfId="249"/>
    <cellStyle name="Normal 2 3 14" xfId="250"/>
    <cellStyle name="Normal 2 3 15" xfId="251"/>
    <cellStyle name="Normal 2 3 16" xfId="252"/>
    <cellStyle name="Normal 2 3 17" xfId="253"/>
    <cellStyle name="Normal 2 3 2" xfId="254"/>
    <cellStyle name="Normal 2 3 2 10" xfId="255"/>
    <cellStyle name="Normal 2 3 2 11" xfId="256"/>
    <cellStyle name="Normal 2 3 2 12" xfId="257"/>
    <cellStyle name="Normal 2 3 2 13" xfId="258"/>
    <cellStyle name="Normal 2 3 2 14" xfId="259"/>
    <cellStyle name="Normal 2 3 2 15" xfId="260"/>
    <cellStyle name="Normal 2 3 2 16" xfId="261"/>
    <cellStyle name="Normal 2 3 2 17" xfId="262"/>
    <cellStyle name="Normal 2 3 2 2" xfId="263"/>
    <cellStyle name="Normal 2 3 2 3" xfId="264"/>
    <cellStyle name="Normal 2 3 2 4" xfId="265"/>
    <cellStyle name="Normal 2 3 2 5" xfId="266"/>
    <cellStyle name="Normal 2 3 2 6" xfId="267"/>
    <cellStyle name="Normal 2 3 2 7" xfId="268"/>
    <cellStyle name="Normal 2 3 2 8" xfId="269"/>
    <cellStyle name="Normal 2 3 2 9" xfId="270"/>
    <cellStyle name="Normal 2 3 3" xfId="271"/>
    <cellStyle name="Normal 2 3 4" xfId="272"/>
    <cellStyle name="Normal 2 3 5" xfId="273"/>
    <cellStyle name="Normal 2 3 6" xfId="274"/>
    <cellStyle name="Normal 2 3 7" xfId="275"/>
    <cellStyle name="Normal 2 3 8" xfId="276"/>
    <cellStyle name="Normal 2 3 8 2" xfId="277"/>
    <cellStyle name="Normal 2 3 9" xfId="278"/>
    <cellStyle name="Normal 2 30" xfId="279"/>
    <cellStyle name="Normal 2 31" xfId="280"/>
    <cellStyle name="Normal 2 4" xfId="281"/>
    <cellStyle name="Normal 2 4 2" xfId="282"/>
    <cellStyle name="Normal 2 4 3" xfId="283"/>
    <cellStyle name="Normal 2 4 4" xfId="284"/>
    <cellStyle name="Normal 2 5" xfId="285"/>
    <cellStyle name="Normal 2 5 2" xfId="286"/>
    <cellStyle name="Normal 2 5 3" xfId="287"/>
    <cellStyle name="Normal 2 5 4" xfId="288"/>
    <cellStyle name="Normal 2 6" xfId="289"/>
    <cellStyle name="Normal 2 6 2" xfId="290"/>
    <cellStyle name="Normal 2 6 3" xfId="291"/>
    <cellStyle name="Normal 2 6 4" xfId="292"/>
    <cellStyle name="Normal 2 7" xfId="293"/>
    <cellStyle name="Normal 2 7 2" xfId="294"/>
    <cellStyle name="Normal 2 7 3" xfId="295"/>
    <cellStyle name="Normal 2 7 4" xfId="296"/>
    <cellStyle name="Normal 2 8" xfId="297"/>
    <cellStyle name="Normal 2 8 2" xfId="298"/>
    <cellStyle name="Normal 2 8 3" xfId="299"/>
    <cellStyle name="Normal 2 8 4" xfId="300"/>
    <cellStyle name="Normal 2 82" xfId="301"/>
    <cellStyle name="Normal 2 83" xfId="302"/>
    <cellStyle name="Normal 2 86" xfId="303"/>
    <cellStyle name="Normal 2 9" xfId="304"/>
    <cellStyle name="Normal 2 9 2" xfId="305"/>
    <cellStyle name="Normal 2 9 3" xfId="306"/>
    <cellStyle name="Normal 2 9 4" xfId="307"/>
    <cellStyle name="Normal 3" xfId="308"/>
    <cellStyle name="Normal 3 10" xfId="309"/>
    <cellStyle name="Normal 3 11" xfId="310"/>
    <cellStyle name="Normal 3 2" xfId="311"/>
    <cellStyle name="Normal 3 3" xfId="312"/>
    <cellStyle name="Normal 3 4" xfId="313"/>
    <cellStyle name="Normal 3 5" xfId="314"/>
    <cellStyle name="Normal 3 6" xfId="315"/>
    <cellStyle name="Normal 3 7" xfId="316"/>
    <cellStyle name="Normal 3 8" xfId="317"/>
    <cellStyle name="Normal 3 9" xfId="318"/>
    <cellStyle name="Normal 4" xfId="319"/>
    <cellStyle name="Normal 4 10" xfId="320"/>
    <cellStyle name="Normal 4 11" xfId="321"/>
    <cellStyle name="Normal 4 12" xfId="322"/>
    <cellStyle name="Normal 4 13" xfId="323"/>
    <cellStyle name="Normal 4 14" xfId="324"/>
    <cellStyle name="Normal 4 15" xfId="325"/>
    <cellStyle name="Normal 4 16" xfId="326"/>
    <cellStyle name="Normal 4 17" xfId="327"/>
    <cellStyle name="Normal 4 18" xfId="328"/>
    <cellStyle name="Normal 4 19" xfId="329"/>
    <cellStyle name="Normal 4 2" xfId="330"/>
    <cellStyle name="Normal 4 2 2" xfId="331"/>
    <cellStyle name="Normal 4 20" xfId="332"/>
    <cellStyle name="Normal 4 21" xfId="333"/>
    <cellStyle name="Normal 4 22" xfId="334"/>
    <cellStyle name="Normal 4 3" xfId="335"/>
    <cellStyle name="Normal 4 3 2" xfId="336"/>
    <cellStyle name="Normal 4 4" xfId="337"/>
    <cellStyle name="Normal 4 4 2" xfId="338"/>
    <cellStyle name="Normal 4 5" xfId="339"/>
    <cellStyle name="Normal 4 5 2" xfId="340"/>
    <cellStyle name="Normal 4 6" xfId="341"/>
    <cellStyle name="Normal 4 7" xfId="342"/>
    <cellStyle name="Normal 4 8" xfId="343"/>
    <cellStyle name="Normal 4 9" xfId="344"/>
    <cellStyle name="Normal 5" xfId="345"/>
    <cellStyle name="Normal 5 10" xfId="346"/>
    <cellStyle name="Normal 5 10 2" xfId="347"/>
    <cellStyle name="Normal 5 11" xfId="348"/>
    <cellStyle name="Normal 5 11 2" xfId="349"/>
    <cellStyle name="Normal 5 12" xfId="350"/>
    <cellStyle name="Normal 5 12 2" xfId="351"/>
    <cellStyle name="Normal 5 13" xfId="352"/>
    <cellStyle name="Normal 5 13 2" xfId="353"/>
    <cellStyle name="Normal 5 14" xfId="354"/>
    <cellStyle name="Normal 5 14 2" xfId="355"/>
    <cellStyle name="Normal 5 15" xfId="356"/>
    <cellStyle name="Normal 5 15 2" xfId="357"/>
    <cellStyle name="Normal 5 16" xfId="358"/>
    <cellStyle name="Normal 5 16 2" xfId="359"/>
    <cellStyle name="Normal 5 17" xfId="360"/>
    <cellStyle name="Normal 5 17 2" xfId="361"/>
    <cellStyle name="Normal 5 18" xfId="362"/>
    <cellStyle name="Normal 5 19" xfId="363"/>
    <cellStyle name="Normal 5 2" xfId="364"/>
    <cellStyle name="Normal 5 2 2" xfId="365"/>
    <cellStyle name="Normal 5 20" xfId="366"/>
    <cellStyle name="Normal 5 21" xfId="367"/>
    <cellStyle name="Normal 5 22" xfId="368"/>
    <cellStyle name="Normal 5 3" xfId="369"/>
    <cellStyle name="Normal 5 3 2" xfId="370"/>
    <cellStyle name="Normal 5 3 3" xfId="371"/>
    <cellStyle name="Normal 5 4" xfId="372"/>
    <cellStyle name="Normal 5 4 2" xfId="373"/>
    <cellStyle name="Normal 5 4 3" xfId="374"/>
    <cellStyle name="Normal 5 5" xfId="375"/>
    <cellStyle name="Normal 5 5 2" xfId="376"/>
    <cellStyle name="Normal 5 5 3" xfId="377"/>
    <cellStyle name="Normal 5 6" xfId="378"/>
    <cellStyle name="Normal 5 6 2" xfId="379"/>
    <cellStyle name="Normal 5 7" xfId="380"/>
    <cellStyle name="Normal 5 7 2" xfId="381"/>
    <cellStyle name="Normal 5 7 3" xfId="382"/>
    <cellStyle name="Normal 5 8" xfId="383"/>
    <cellStyle name="Normal 5 8 2" xfId="384"/>
    <cellStyle name="Normal 5 9" xfId="385"/>
    <cellStyle name="Normal 5 9 2" xfId="386"/>
    <cellStyle name="Normal 56" xfId="387"/>
    <cellStyle name="Normal 56 2" xfId="388"/>
    <cellStyle name="Normal 6" xfId="389"/>
    <cellStyle name="Normal 6 2" xfId="390"/>
    <cellStyle name="Normal 6 2 2" xfId="391"/>
    <cellStyle name="Normal 6 3" xfId="392"/>
    <cellStyle name="Normal 6 4" xfId="393"/>
    <cellStyle name="Normal 7" xfId="394"/>
    <cellStyle name="Normal 7 10" xfId="395"/>
    <cellStyle name="Normal 7 11" xfId="396"/>
    <cellStyle name="Normal 7 12" xfId="397"/>
    <cellStyle name="Normal 7 13" xfId="398"/>
    <cellStyle name="Normal 7 14" xfId="399"/>
    <cellStyle name="Normal 7 15" xfId="400"/>
    <cellStyle name="Normal 7 16" xfId="401"/>
    <cellStyle name="Normal 7 17" xfId="402"/>
    <cellStyle name="Normal 7 18" xfId="403"/>
    <cellStyle name="Normal 7 19" xfId="404"/>
    <cellStyle name="Normal 7 2" xfId="405"/>
    <cellStyle name="Normal 7 3" xfId="406"/>
    <cellStyle name="Normal 7 4" xfId="407"/>
    <cellStyle name="Normal 7 5" xfId="408"/>
    <cellStyle name="Normal 7 6" xfId="409"/>
    <cellStyle name="Normal 7 7" xfId="410"/>
    <cellStyle name="Normal 7 8" xfId="411"/>
    <cellStyle name="Normal 7 9" xfId="412"/>
    <cellStyle name="Normal 8" xfId="413"/>
    <cellStyle name="Normal 8 2" xfId="414"/>
    <cellStyle name="Normal 9" xfId="415"/>
    <cellStyle name="Normal 9 2" xfId="416"/>
    <cellStyle name="Normal 9 3" xfId="417"/>
    <cellStyle name="Normal 9 4" xfId="418"/>
    <cellStyle name="Notas 2" xfId="419"/>
    <cellStyle name="Notas 2 2" xfId="420"/>
    <cellStyle name="Notas 9" xfId="421"/>
    <cellStyle name="Porcentaje" xfId="1" builtinId="5"/>
    <cellStyle name="Porcentaje 2" xfId="422"/>
    <cellStyle name="Porcentaje 2 2" xfId="423"/>
    <cellStyle name="Porcentaje 3" xfId="424"/>
    <cellStyle name="Porcentual 2" xfId="425"/>
    <cellStyle name="Porcentual 2 2" xfId="426"/>
    <cellStyle name="Porcentual 2 3" xfId="427"/>
    <cellStyle name="Porcentual 3" xfId="428"/>
    <cellStyle name="SAPBEXstdItem" xfId="429"/>
    <cellStyle name="Texto explicativo 2" xfId="430"/>
    <cellStyle name="Total 10" xfId="431"/>
    <cellStyle name="Total 11" xfId="432"/>
    <cellStyle name="Total 12" xfId="433"/>
    <cellStyle name="Total 13" xfId="434"/>
    <cellStyle name="Total 14" xfId="435"/>
    <cellStyle name="Total 2" xfId="436"/>
    <cellStyle name="Total 3" xfId="437"/>
    <cellStyle name="Total 4" xfId="438"/>
    <cellStyle name="Total 5" xfId="439"/>
    <cellStyle name="Total 6" xfId="440"/>
    <cellStyle name="Total 7" xfId="441"/>
    <cellStyle name="Total 8" xfId="442"/>
    <cellStyle name="Total 9" xfId="4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/Desktop/TV4N/FINANCIEROS%20ENTREGADA%20A%20TERCEROS/INFORMACION%20EN%20TRANSPARENCIA%20A%2018AGO17/2018/2do%20trimestre%202018/FORMATOS%202trim18%20ENVIADOS%20IMP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CSF"/>
      <sheetName val="BASE ECSF"/>
      <sheetName val="EFE"/>
      <sheetName val="base efe"/>
      <sheetName val="EAA"/>
      <sheetName val="base EAA"/>
      <sheetName val="EADOP"/>
      <sheetName val="base eadp"/>
      <sheetName val="pc"/>
      <sheetName val="NOTAS (2)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EGRESOS"/>
      <sheetName val="base cadmon"/>
      <sheetName val="EAIF"/>
      <sheetName val="BASE EAIF"/>
      <sheetName val="EAIF (2)"/>
      <sheetName val="EAIC"/>
      <sheetName val="BASE EAIC"/>
      <sheetName val="EAIE"/>
      <sheetName val="base eaie"/>
      <sheetName val="en"/>
      <sheetName val="in"/>
      <sheetName val="IPF"/>
      <sheetName val="FF"/>
      <sheetName val="gcp2"/>
      <sheetName val="id"/>
      <sheetName val="GTO"/>
      <sheetName val="IR"/>
      <sheetName val="BIM"/>
      <sheetName val="Hoja4"/>
      <sheetName val="Hoja8"/>
      <sheetName val="ingresos"/>
      <sheetName val="IR (2)"/>
      <sheetName val="PyPI"/>
      <sheetName val="EB"/>
      <sheetName val="RCTAB"/>
      <sheetName val="MPA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 (2)"/>
      <sheetName val="Hoja1"/>
    </sheetNames>
    <sheetDataSet>
      <sheetData sheetId="0">
        <row r="4">
          <cell r="B4" t="str">
            <v>AL 30 de Junio de 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49"/>
  <sheetViews>
    <sheetView showGridLines="0" tabSelected="1" workbookViewId="0"/>
  </sheetViews>
  <sheetFormatPr baseColWidth="10" defaultColWidth="11.42578125" defaultRowHeight="12.75" x14ac:dyDescent="0.2"/>
  <cols>
    <col min="1" max="1" width="11.42578125" style="1"/>
    <col min="2" max="2" width="10.42578125" style="1" customWidth="1"/>
    <col min="3" max="3" width="45.140625" style="1" customWidth="1"/>
    <col min="4" max="4" width="14.42578125" style="1" customWidth="1"/>
    <col min="5" max="5" width="13.140625" style="1" customWidth="1"/>
    <col min="6" max="6" width="13.7109375" style="1" bestFit="1" customWidth="1"/>
    <col min="7" max="7" width="12.7109375" style="1" bestFit="1" customWidth="1"/>
    <col min="8" max="8" width="16.42578125" style="1" bestFit="1" customWidth="1"/>
    <col min="9" max="9" width="14" style="1" customWidth="1"/>
    <col min="10" max="10" width="14.85546875" style="1" customWidth="1"/>
    <col min="11" max="11" width="12.7109375" style="1" bestFit="1" customWidth="1"/>
    <col min="12" max="16384" width="11.42578125" style="1"/>
  </cols>
  <sheetData>
    <row r="1" spans="1:11" ht="15" x14ac:dyDescent="0.2"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1" ht="1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</row>
    <row r="3" spans="1:11" ht="15" x14ac:dyDescent="0.2">
      <c r="B3" s="2" t="s">
        <v>2</v>
      </c>
      <c r="C3" s="2"/>
      <c r="D3" s="2"/>
      <c r="E3" s="2"/>
      <c r="F3" s="2"/>
      <c r="G3" s="2"/>
      <c r="H3" s="2"/>
      <c r="I3" s="2"/>
      <c r="J3" s="2"/>
    </row>
    <row r="4" spans="1:11" ht="15" x14ac:dyDescent="0.2">
      <c r="B4" s="2" t="str">
        <f>+[1]fecha!B4</f>
        <v>AL 30 de Junio de 2018</v>
      </c>
      <c r="C4" s="2"/>
      <c r="D4" s="2"/>
      <c r="E4" s="2"/>
      <c r="F4" s="2"/>
      <c r="G4" s="2"/>
      <c r="H4" s="2"/>
      <c r="I4" s="2"/>
      <c r="J4" s="2"/>
    </row>
    <row r="7" spans="1:11" s="3" customFormat="1" ht="25.5" x14ac:dyDescent="0.25">
      <c r="B7" s="4" t="s">
        <v>3</v>
      </c>
      <c r="C7" s="5"/>
      <c r="D7" s="6" t="s">
        <v>4</v>
      </c>
      <c r="E7" s="7" t="s">
        <v>5</v>
      </c>
      <c r="F7" s="6" t="s">
        <v>6</v>
      </c>
      <c r="G7" s="7" t="s">
        <v>7</v>
      </c>
      <c r="H7" s="6" t="s">
        <v>8</v>
      </c>
      <c r="I7" s="7" t="s">
        <v>9</v>
      </c>
      <c r="J7" s="6" t="s">
        <v>10</v>
      </c>
    </row>
    <row r="8" spans="1:11" x14ac:dyDescent="0.2">
      <c r="B8" s="8" t="s">
        <v>11</v>
      </c>
      <c r="C8" s="9"/>
      <c r="D8" s="10" t="s">
        <v>12</v>
      </c>
      <c r="E8" s="11" t="s">
        <v>13</v>
      </c>
      <c r="F8" s="10" t="s">
        <v>12</v>
      </c>
      <c r="G8" s="12" t="s">
        <v>12</v>
      </c>
      <c r="H8" s="10" t="s">
        <v>12</v>
      </c>
      <c r="I8" s="13" t="s">
        <v>14</v>
      </c>
      <c r="J8" s="14" t="s">
        <v>15</v>
      </c>
    </row>
    <row r="9" spans="1:11" x14ac:dyDescent="0.2">
      <c r="A9" s="15"/>
      <c r="B9" s="16">
        <v>1</v>
      </c>
      <c r="C9" s="17" t="s">
        <v>16</v>
      </c>
      <c r="D9" s="18">
        <f>+D10+D22</f>
        <v>78768550.920000002</v>
      </c>
      <c r="E9" s="18">
        <f>+E10+E22</f>
        <v>22979713.129999999</v>
      </c>
      <c r="F9" s="18">
        <f t="shared" ref="F9" si="0">+F10+F22</f>
        <v>101748264.05</v>
      </c>
      <c r="G9" s="18">
        <f>+G10+G22</f>
        <v>46520065.369999997</v>
      </c>
      <c r="H9" s="19">
        <f>+H10+H22</f>
        <v>46520065.369999997</v>
      </c>
      <c r="I9" s="20">
        <f t="shared" ref="I9:I28" si="1">+H9/F9</f>
        <v>0.45720746004216473</v>
      </c>
      <c r="J9" s="21">
        <f>+J10+J22</f>
        <v>-32248485.550000004</v>
      </c>
    </row>
    <row r="10" spans="1:11" x14ac:dyDescent="0.2">
      <c r="B10" s="22">
        <v>1.1000000000000001</v>
      </c>
      <c r="C10" s="22" t="s">
        <v>17</v>
      </c>
      <c r="D10" s="23">
        <f>+D11+D16+D18</f>
        <v>66468550.920000002</v>
      </c>
      <c r="E10" s="23">
        <f>+E11+E16+E18</f>
        <v>22979713.129999999</v>
      </c>
      <c r="F10" s="23">
        <f t="shared" ref="F10:F26" si="2">+D10+E10</f>
        <v>89448264.049999997</v>
      </c>
      <c r="G10" s="23">
        <f>+G11+G16+G18</f>
        <v>46520065.369999997</v>
      </c>
      <c r="H10" s="24">
        <f>+H11+H16+H18</f>
        <v>46520065.369999997</v>
      </c>
      <c r="I10" s="25">
        <f t="shared" si="1"/>
        <v>0.52007790049448144</v>
      </c>
      <c r="J10" s="26">
        <f>+J11+J16+J18</f>
        <v>-19948485.550000004</v>
      </c>
      <c r="K10" s="27"/>
    </row>
    <row r="11" spans="1:11" x14ac:dyDescent="0.2">
      <c r="B11" s="22" t="s">
        <v>18</v>
      </c>
      <c r="C11" s="22" t="s">
        <v>19</v>
      </c>
      <c r="D11" s="23">
        <f>+D12+D13</f>
        <v>100000</v>
      </c>
      <c r="E11" s="23">
        <f>+E12+E13</f>
        <v>43324.160000000003</v>
      </c>
      <c r="F11" s="23">
        <f t="shared" si="2"/>
        <v>143324.16</v>
      </c>
      <c r="G11" s="23">
        <f>+G12+G13</f>
        <v>143324.16</v>
      </c>
      <c r="H11" s="24">
        <f>+H12+H13</f>
        <v>143324.16</v>
      </c>
      <c r="I11" s="25">
        <f t="shared" si="1"/>
        <v>1</v>
      </c>
      <c r="J11" s="26">
        <f t="shared" ref="J11:J26" si="3">+H11-D11</f>
        <v>43324.160000000003</v>
      </c>
      <c r="K11" s="27"/>
    </row>
    <row r="12" spans="1:11" x14ac:dyDescent="0.2">
      <c r="B12" s="28" t="s">
        <v>20</v>
      </c>
      <c r="C12" s="28" t="s">
        <v>21</v>
      </c>
      <c r="D12" s="29">
        <v>100000</v>
      </c>
      <c r="E12" s="29">
        <v>43324.160000000003</v>
      </c>
      <c r="F12" s="29">
        <v>143324.16</v>
      </c>
      <c r="G12" s="29">
        <v>143324.16</v>
      </c>
      <c r="H12" s="30">
        <v>143324.16</v>
      </c>
      <c r="I12" s="31">
        <v>1</v>
      </c>
      <c r="J12" s="32">
        <v>43324.160000000003</v>
      </c>
    </row>
    <row r="13" spans="1:11" x14ac:dyDescent="0.2">
      <c r="B13" s="28" t="s">
        <v>22</v>
      </c>
      <c r="C13" s="28" t="s">
        <v>23</v>
      </c>
      <c r="D13" s="29">
        <v>0</v>
      </c>
      <c r="E13" s="29">
        <v>0</v>
      </c>
      <c r="F13" s="29">
        <v>0</v>
      </c>
      <c r="G13" s="29">
        <v>0</v>
      </c>
      <c r="H13" s="30">
        <v>0</v>
      </c>
      <c r="I13" s="31">
        <v>0</v>
      </c>
      <c r="J13" s="32">
        <v>0</v>
      </c>
    </row>
    <row r="14" spans="1:11" x14ac:dyDescent="0.2">
      <c r="A14" s="15"/>
      <c r="B14" s="22" t="s">
        <v>24</v>
      </c>
      <c r="C14" s="15" t="s">
        <v>25</v>
      </c>
      <c r="D14" s="23">
        <f>+D15</f>
        <v>0</v>
      </c>
      <c r="E14" s="23">
        <f>+E15</f>
        <v>0</v>
      </c>
      <c r="F14" s="23">
        <f t="shared" si="2"/>
        <v>0</v>
      </c>
      <c r="G14" s="23">
        <f t="shared" ref="G14:H14" si="4">+G15</f>
        <v>0</v>
      </c>
      <c r="H14" s="24">
        <f t="shared" si="4"/>
        <v>0</v>
      </c>
      <c r="I14" s="25">
        <v>0</v>
      </c>
      <c r="J14" s="26">
        <f t="shared" si="3"/>
        <v>0</v>
      </c>
    </row>
    <row r="15" spans="1:11" x14ac:dyDescent="0.2">
      <c r="B15" s="28" t="s">
        <v>26</v>
      </c>
      <c r="C15" s="28" t="s">
        <v>27</v>
      </c>
      <c r="D15" s="29">
        <v>0</v>
      </c>
      <c r="E15" s="29">
        <v>0</v>
      </c>
      <c r="F15" s="29">
        <f t="shared" si="2"/>
        <v>0</v>
      </c>
      <c r="G15" s="29">
        <v>0</v>
      </c>
      <c r="H15" s="30">
        <v>0</v>
      </c>
      <c r="I15" s="31">
        <v>0</v>
      </c>
      <c r="J15" s="32">
        <f t="shared" si="3"/>
        <v>0</v>
      </c>
    </row>
    <row r="16" spans="1:11" x14ac:dyDescent="0.2">
      <c r="B16" s="22" t="s">
        <v>28</v>
      </c>
      <c r="C16" s="22" t="s">
        <v>29</v>
      </c>
      <c r="D16" s="23">
        <f>+D17</f>
        <v>9500000</v>
      </c>
      <c r="E16" s="23">
        <f>+E17</f>
        <v>15138472.199999999</v>
      </c>
      <c r="F16" s="23">
        <f t="shared" si="2"/>
        <v>24638472.199999999</v>
      </c>
      <c r="G16" s="23">
        <f t="shared" ref="G16:H16" si="5">+G17</f>
        <v>14285080.060000001</v>
      </c>
      <c r="H16" s="24">
        <f t="shared" si="5"/>
        <v>14285080.060000001</v>
      </c>
      <c r="I16" s="25">
        <f t="shared" si="1"/>
        <v>0.57978757546500792</v>
      </c>
      <c r="J16" s="26">
        <f t="shared" si="3"/>
        <v>4785080.0600000005</v>
      </c>
    </row>
    <row r="17" spans="2:10" x14ac:dyDescent="0.2">
      <c r="B17" s="28" t="s">
        <v>30</v>
      </c>
      <c r="C17" s="28" t="s">
        <v>31</v>
      </c>
      <c r="D17" s="29">
        <v>9500000</v>
      </c>
      <c r="E17" s="29">
        <v>15138472.199999999</v>
      </c>
      <c r="F17" s="29">
        <v>24638472.199999999</v>
      </c>
      <c r="G17" s="29">
        <v>14285080.060000001</v>
      </c>
      <c r="H17" s="30">
        <v>14285080.060000001</v>
      </c>
      <c r="I17" s="31">
        <v>0.57978757546500792</v>
      </c>
      <c r="J17" s="32">
        <v>4785080.0600000005</v>
      </c>
    </row>
    <row r="18" spans="2:10" x14ac:dyDescent="0.2">
      <c r="B18" s="22" t="s">
        <v>32</v>
      </c>
      <c r="C18" s="22" t="s">
        <v>33</v>
      </c>
      <c r="D18" s="23">
        <f>+D19</f>
        <v>56868550.920000002</v>
      </c>
      <c r="E18" s="23">
        <f>+E19</f>
        <v>7797916.7699999996</v>
      </c>
      <c r="F18" s="23">
        <f t="shared" si="2"/>
        <v>64666467.689999998</v>
      </c>
      <c r="G18" s="23">
        <f t="shared" ref="G18:H18" si="6">+G19</f>
        <v>32091661.149999999</v>
      </c>
      <c r="H18" s="24">
        <f t="shared" si="6"/>
        <v>32091661.149999999</v>
      </c>
      <c r="I18" s="25">
        <f t="shared" si="1"/>
        <v>0.49626432827353339</v>
      </c>
      <c r="J18" s="26">
        <f t="shared" si="3"/>
        <v>-24776889.770000003</v>
      </c>
    </row>
    <row r="19" spans="2:10" x14ac:dyDescent="0.2">
      <c r="B19" s="28" t="s">
        <v>34</v>
      </c>
      <c r="C19" s="28" t="s">
        <v>35</v>
      </c>
      <c r="D19" s="29">
        <v>56868550.920000002</v>
      </c>
      <c r="E19" s="29">
        <v>7797916.7699999996</v>
      </c>
      <c r="F19" s="29">
        <v>64666467.689999998</v>
      </c>
      <c r="G19" s="29">
        <v>32091661.149999999</v>
      </c>
      <c r="H19" s="30">
        <v>32091661.149999999</v>
      </c>
      <c r="I19" s="31">
        <v>0.49626432827353339</v>
      </c>
      <c r="J19" s="32">
        <v>-24776889.770000003</v>
      </c>
    </row>
    <row r="20" spans="2:10" x14ac:dyDescent="0.2">
      <c r="B20" s="28" t="s">
        <v>36</v>
      </c>
      <c r="C20" s="28" t="s">
        <v>37</v>
      </c>
      <c r="D20" s="29">
        <v>56868550.920000002</v>
      </c>
      <c r="E20" s="29">
        <v>7797916.7699999996</v>
      </c>
      <c r="F20" s="29">
        <v>64666467.689999998</v>
      </c>
      <c r="G20" s="29">
        <v>32091661.149999999</v>
      </c>
      <c r="H20" s="30">
        <v>32091661.149999999</v>
      </c>
      <c r="I20" s="31">
        <v>0.49626432827353339</v>
      </c>
      <c r="J20" s="32">
        <v>-24776889.770000003</v>
      </c>
    </row>
    <row r="21" spans="2:10" x14ac:dyDescent="0.2">
      <c r="B21" s="28" t="s">
        <v>38</v>
      </c>
      <c r="C21" s="28" t="s">
        <v>39</v>
      </c>
      <c r="D21" s="29">
        <v>56868550.920000002</v>
      </c>
      <c r="E21" s="29">
        <v>7797916.7699999996</v>
      </c>
      <c r="F21" s="29">
        <v>64666467.689999998</v>
      </c>
      <c r="G21" s="29">
        <v>32091661.149999999</v>
      </c>
      <c r="H21" s="30">
        <v>32091661.149999999</v>
      </c>
      <c r="I21" s="31">
        <v>0.49626432827353339</v>
      </c>
      <c r="J21" s="32">
        <v>-24776889.770000003</v>
      </c>
    </row>
    <row r="22" spans="2:10" x14ac:dyDescent="0.2">
      <c r="B22" s="22">
        <v>1.2</v>
      </c>
      <c r="C22" s="22" t="s">
        <v>40</v>
      </c>
      <c r="D22" s="23">
        <f>+D23</f>
        <v>12300000</v>
      </c>
      <c r="E22" s="23">
        <f>+E23</f>
        <v>0</v>
      </c>
      <c r="F22" s="23">
        <f t="shared" si="2"/>
        <v>12300000</v>
      </c>
      <c r="G22" s="23">
        <f>+G23</f>
        <v>0</v>
      </c>
      <c r="H22" s="24">
        <f>+H23</f>
        <v>0</v>
      </c>
      <c r="I22" s="25">
        <v>0</v>
      </c>
      <c r="J22" s="26">
        <f t="shared" si="3"/>
        <v>-12300000</v>
      </c>
    </row>
    <row r="23" spans="2:10" x14ac:dyDescent="0.2">
      <c r="B23" s="28" t="s">
        <v>41</v>
      </c>
      <c r="C23" s="28" t="s">
        <v>42</v>
      </c>
      <c r="D23" s="29">
        <v>12300000</v>
      </c>
      <c r="E23" s="29">
        <v>0</v>
      </c>
      <c r="F23" s="29">
        <v>12300000</v>
      </c>
      <c r="G23" s="29">
        <v>0</v>
      </c>
      <c r="H23" s="30">
        <v>0</v>
      </c>
      <c r="I23" s="31">
        <v>0</v>
      </c>
      <c r="J23" s="32">
        <v>-12300000</v>
      </c>
    </row>
    <row r="24" spans="2:10" x14ac:dyDescent="0.2">
      <c r="B24" s="28" t="s">
        <v>43</v>
      </c>
      <c r="C24" s="28" t="s">
        <v>35</v>
      </c>
      <c r="D24" s="29">
        <v>12300000</v>
      </c>
      <c r="E24" s="29">
        <v>0</v>
      </c>
      <c r="F24" s="29">
        <v>12300000</v>
      </c>
      <c r="G24" s="29">
        <v>0</v>
      </c>
      <c r="H24" s="30">
        <v>0</v>
      </c>
      <c r="I24" s="31">
        <v>0</v>
      </c>
      <c r="J24" s="32">
        <v>-12300000</v>
      </c>
    </row>
    <row r="25" spans="2:10" x14ac:dyDescent="0.2">
      <c r="B25" s="28" t="s">
        <v>44</v>
      </c>
      <c r="C25" s="28" t="s">
        <v>37</v>
      </c>
      <c r="D25" s="29">
        <v>12300000</v>
      </c>
      <c r="E25" s="29">
        <v>0</v>
      </c>
      <c r="F25" s="29">
        <v>12300000</v>
      </c>
      <c r="G25" s="29">
        <v>0</v>
      </c>
      <c r="H25" s="30">
        <v>0</v>
      </c>
      <c r="I25" s="31">
        <v>0</v>
      </c>
      <c r="J25" s="32">
        <v>-12300000</v>
      </c>
    </row>
    <row r="26" spans="2:10" x14ac:dyDescent="0.2">
      <c r="B26" s="28" t="s">
        <v>45</v>
      </c>
      <c r="C26" s="28" t="s">
        <v>39</v>
      </c>
      <c r="D26" s="29">
        <v>12300000</v>
      </c>
      <c r="E26" s="29">
        <v>0</v>
      </c>
      <c r="F26" s="29">
        <v>12300000</v>
      </c>
      <c r="G26" s="29">
        <v>0</v>
      </c>
      <c r="H26" s="30">
        <v>0</v>
      </c>
      <c r="I26" s="31">
        <v>0</v>
      </c>
      <c r="J26" s="32">
        <v>-12300000</v>
      </c>
    </row>
    <row r="27" spans="2:10" x14ac:dyDescent="0.2">
      <c r="B27" s="28"/>
      <c r="C27" s="28"/>
      <c r="D27" s="28"/>
      <c r="E27" s="28"/>
      <c r="F27" s="28"/>
      <c r="G27" s="29"/>
      <c r="H27" s="33"/>
      <c r="I27" s="34"/>
      <c r="J27" s="35"/>
    </row>
    <row r="28" spans="2:10" x14ac:dyDescent="0.2">
      <c r="B28" s="10" t="s">
        <v>46</v>
      </c>
      <c r="C28" s="10"/>
      <c r="D28" s="36">
        <f>+D9</f>
        <v>78768550.920000002</v>
      </c>
      <c r="E28" s="36">
        <f>+E9</f>
        <v>22979713.129999999</v>
      </c>
      <c r="F28" s="36">
        <f t="shared" ref="F28" si="7">+F10+F22</f>
        <v>101748264.05</v>
      </c>
      <c r="G28" s="36">
        <f t="shared" ref="G28:J28" si="8">+G9</f>
        <v>46520065.369999997</v>
      </c>
      <c r="H28" s="36">
        <f t="shared" si="8"/>
        <v>46520065.369999997</v>
      </c>
      <c r="I28" s="37">
        <f t="shared" si="1"/>
        <v>0.45720746004216473</v>
      </c>
      <c r="J28" s="36">
        <f t="shared" si="8"/>
        <v>-32248485.550000004</v>
      </c>
    </row>
    <row r="29" spans="2:10" x14ac:dyDescent="0.2">
      <c r="H29" s="38" t="s">
        <v>47</v>
      </c>
      <c r="I29" s="39"/>
      <c r="J29" s="40">
        <f>IF(H28&gt;D28,H28-D28,0)</f>
        <v>0</v>
      </c>
    </row>
    <row r="30" spans="2:10" x14ac:dyDescent="0.2">
      <c r="D30" s="27"/>
    </row>
    <row r="33" spans="2:11" x14ac:dyDescent="0.2">
      <c r="E33" s="27"/>
    </row>
    <row r="35" spans="2:11" ht="15" x14ac:dyDescent="0.25">
      <c r="B35" s="41" t="s">
        <v>48</v>
      </c>
      <c r="C35" s="41"/>
      <c r="D35" s="41"/>
      <c r="E35" s="41"/>
      <c r="F35" s="41"/>
      <c r="G35" s="41"/>
      <c r="H35" s="41"/>
      <c r="I35" s="41"/>
      <c r="J35" s="41"/>
      <c r="K35" s="42"/>
    </row>
    <row r="36" spans="2:11" ht="15" x14ac:dyDescent="0.25">
      <c r="B36" s="43" t="s">
        <v>49</v>
      </c>
      <c r="C36" s="41"/>
      <c r="D36" s="41"/>
      <c r="E36" s="41"/>
      <c r="F36" s="41"/>
      <c r="G36" s="41"/>
      <c r="H36" s="41"/>
      <c r="I36" s="41"/>
      <c r="J36" s="41"/>
      <c r="K36" s="42"/>
    </row>
    <row r="37" spans="2:11" ht="15" x14ac:dyDescent="0.25">
      <c r="B37" s="41"/>
      <c r="C37" s="41"/>
      <c r="D37" s="41"/>
      <c r="E37" s="41"/>
      <c r="F37" s="41"/>
      <c r="G37" s="41"/>
      <c r="H37" s="41"/>
      <c r="I37" s="41"/>
      <c r="J37" s="41"/>
      <c r="K37" s="42"/>
    </row>
    <row r="38" spans="2:11" ht="15" x14ac:dyDescent="0.25">
      <c r="B38" s="41"/>
      <c r="C38" s="41"/>
      <c r="D38" s="41"/>
      <c r="E38" s="41"/>
      <c r="F38" s="41"/>
      <c r="G38" s="41"/>
      <c r="H38" s="41"/>
      <c r="I38" s="41"/>
      <c r="J38" s="41"/>
      <c r="K38" s="42"/>
    </row>
    <row r="39" spans="2:11" ht="15" x14ac:dyDescent="0.25">
      <c r="B39" s="41"/>
      <c r="C39" s="41"/>
      <c r="D39" s="41"/>
      <c r="E39" s="41"/>
      <c r="F39" s="41"/>
      <c r="G39" s="41"/>
      <c r="H39" s="41"/>
      <c r="I39" s="41"/>
      <c r="J39" s="41"/>
      <c r="K39" s="42"/>
    </row>
    <row r="40" spans="2:11" ht="15" x14ac:dyDescent="0.25">
      <c r="B40" s="44"/>
      <c r="C40" s="45"/>
      <c r="D40" s="46"/>
      <c r="F40" s="44"/>
      <c r="G40" s="47"/>
      <c r="H40" s="47"/>
      <c r="I40" s="47"/>
      <c r="J40" s="46"/>
      <c r="K40" s="48"/>
    </row>
    <row r="41" spans="2:11" ht="15" x14ac:dyDescent="0.25">
      <c r="B41" s="44"/>
      <c r="C41" s="49"/>
      <c r="D41" s="50"/>
      <c r="F41" s="51"/>
      <c r="G41" s="52"/>
      <c r="H41" s="52"/>
      <c r="I41" s="52"/>
      <c r="J41" s="53"/>
      <c r="K41" s="53"/>
    </row>
    <row r="42" spans="2:11" ht="15" x14ac:dyDescent="0.25">
      <c r="B42" s="44"/>
      <c r="C42" s="54" t="s">
        <v>50</v>
      </c>
      <c r="D42" s="54"/>
      <c r="G42" s="55" t="s">
        <v>51</v>
      </c>
      <c r="H42" s="55"/>
      <c r="I42" s="55"/>
      <c r="J42" s="53"/>
      <c r="K42" s="53"/>
    </row>
    <row r="43" spans="2:11" ht="15" x14ac:dyDescent="0.25">
      <c r="B43" s="44"/>
      <c r="C43" s="44"/>
      <c r="D43" s="44"/>
      <c r="F43" s="44"/>
      <c r="G43" s="44"/>
      <c r="H43" s="44"/>
      <c r="I43" s="44"/>
      <c r="J43" s="44"/>
      <c r="K43" s="42"/>
    </row>
    <row r="49" spans="2:9" ht="15" x14ac:dyDescent="0.25">
      <c r="B49" s="44"/>
      <c r="C49" s="44"/>
      <c r="D49" s="44"/>
      <c r="E49" s="44"/>
      <c r="F49" s="44"/>
      <c r="G49" s="44"/>
      <c r="H49" s="44"/>
      <c r="I49" s="44"/>
    </row>
  </sheetData>
  <mergeCells count="10">
    <mergeCell ref="H29:I29"/>
    <mergeCell ref="G40:I40"/>
    <mergeCell ref="G41:I41"/>
    <mergeCell ref="G42:I42"/>
    <mergeCell ref="B1:J1"/>
    <mergeCell ref="B2:J2"/>
    <mergeCell ref="B3:J3"/>
    <mergeCell ref="B4:J4"/>
    <mergeCell ref="B7:C7"/>
    <mergeCell ref="B8:C8"/>
  </mergeCells>
  <pageMargins left="0.31496062992125984" right="0.31496062992125984" top="0.74803149606299213" bottom="0.74803149606299213" header="0.31496062992125984" footer="0.31496062992125984"/>
  <pageSetup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EAIE</vt:lpstr>
      <vt:lpstr>EAIE!Área_de_impresión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dcterms:created xsi:type="dcterms:W3CDTF">2018-07-24T18:22:34Z</dcterms:created>
  <dcterms:modified xsi:type="dcterms:W3CDTF">2018-07-24T18:23:15Z</dcterms:modified>
</cp:coreProperties>
</file>