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6c" sheetId="1" r:id="rId1"/>
  </sheets>
  <externalReferences>
    <externalReference r:id="rId2"/>
  </externalReferences>
  <definedNames>
    <definedName name="_xlnm._FilterDatabase" localSheetId="0" hidden="1">F6c!$B$3:$H$79</definedName>
    <definedName name="Abr">#REF!</definedName>
    <definedName name="_xlnm.Print_Area" localSheetId="0">F6c!$A$1:$H$87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E62" i="1" s="1"/>
  <c r="H62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E43" i="1" s="1"/>
  <c r="G43" i="1"/>
  <c r="F43" i="1"/>
  <c r="F42" i="1" s="1"/>
  <c r="D43" i="1"/>
  <c r="D42" i="1" s="1"/>
  <c r="C43" i="1"/>
  <c r="C42" i="1" s="1"/>
  <c r="G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6" i="1" s="1"/>
  <c r="E5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H43" i="1" l="1"/>
  <c r="E42" i="1"/>
  <c r="H42" i="1" s="1"/>
  <c r="H17" i="1"/>
  <c r="H44" i="1"/>
  <c r="H55" i="1"/>
  <c r="H7" i="1"/>
  <c r="H6" i="1" s="1"/>
  <c r="H5" i="1" s="1"/>
  <c r="H79" i="1" s="1"/>
  <c r="H63" i="1"/>
  <c r="E73" i="1"/>
  <c r="H73" i="1" s="1"/>
  <c r="E79" i="1" l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<sst xmlns="http://schemas.openxmlformats.org/spreadsheetml/2006/main" count="135" uniqueCount="103">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</sst>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}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4" fontId="3" fillId="0" borderId="7" xfId="1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2" applyFont="1" applyFill="1" applyProtection="1"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" fontId="7" fillId="0" borderId="0" xfId="2" applyNumberFormat="1" applyFont="1" applyFill="1" applyAlignment="1" applyProtection="1">
      <alignment horizontal="right" vertical="top"/>
      <protection locked="0"/>
    </xf>
    <xf numFmtId="0" fontId="8" fillId="0" borderId="0" xfId="1" applyFont="1"/>
    <xf numFmtId="0" fontId="7" fillId="0" borderId="0" xfId="1" applyFont="1" applyAlignment="1"/>
    <xf numFmtId="0" fontId="9" fillId="0" borderId="0" xfId="2" applyFont="1" applyFill="1" applyProtection="1">
      <protection locked="0"/>
    </xf>
    <xf numFmtId="0" fontId="8" fillId="0" borderId="0" xfId="1" applyFont="1" applyAlignment="1">
      <alignment wrapText="1"/>
    </xf>
    <xf numFmtId="0" fontId="1" fillId="0" borderId="0" xfId="1"/>
    <xf numFmtId="49" fontId="7" fillId="0" borderId="0" xfId="2" applyNumberFormat="1" applyFont="1" applyFill="1" applyProtection="1">
      <protection locked="0"/>
    </xf>
    <xf numFmtId="0" fontId="10" fillId="0" borderId="0" xfId="1" applyFont="1"/>
    <xf numFmtId="49" fontId="7" fillId="0" borderId="0" xfId="2" applyNumberFormat="1" applyFont="1" applyFill="1" applyAlignment="1" applyProtection="1">
      <alignment wrapText="1"/>
      <protection locked="0"/>
    </xf>
    <xf numFmtId="4" fontId="7" fillId="0" borderId="14" xfId="2" applyNumberFormat="1" applyFont="1" applyFill="1" applyBorder="1" applyProtection="1">
      <protection locked="0"/>
    </xf>
    <xf numFmtId="0" fontId="8" fillId="0" borderId="14" xfId="1" applyFont="1" applyBorder="1"/>
    <xf numFmtId="0" fontId="1" fillId="0" borderId="14" xfId="1" applyBorder="1"/>
    <xf numFmtId="0" fontId="9" fillId="0" borderId="15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Protection="1">
      <protection locked="0"/>
    </xf>
    <xf numFmtId="0" fontId="9" fillId="0" borderId="16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31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87"/>
  <sheetViews>
    <sheetView showGridLines="0" tabSelected="1" workbookViewId="0">
      <selection activeCell="C7" sqref="C7"/>
    </sheetView>
  </sheetViews>
  <sheetFormatPr baseColWidth="10" defaultColWidth="11.42578125" defaultRowHeight="11.25"/>
  <cols>
    <col min="1" max="1" width="5" style="4" customWidth="1"/>
    <col min="2" max="2" width="56.42578125" style="4" customWidth="1"/>
    <col min="3" max="3" width="11.28515625" style="4" bestFit="1" customWidth="1"/>
    <col min="4" max="4" width="12.28515625" style="4" bestFit="1" customWidth="1"/>
    <col min="5" max="5" width="13" style="4" customWidth="1"/>
    <col min="6" max="6" width="11.7109375" style="4" customWidth="1"/>
    <col min="7" max="7" width="11.140625" style="4" customWidth="1"/>
    <col min="8" max="8" width="13.28515625" style="4" bestFit="1" customWidth="1"/>
    <col min="9" max="16384" width="11.42578125" style="4"/>
  </cols>
  <sheetData>
    <row r="1" spans="1:8" ht="55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 t="shared" ref="C5:H5" si="0">C6+C16+C25+C36</f>
        <v>85291141</v>
      </c>
      <c r="D5" s="18">
        <f t="shared" si="0"/>
        <v>41545440.980000004</v>
      </c>
      <c r="E5" s="18">
        <f t="shared" si="0"/>
        <v>126836581.98</v>
      </c>
      <c r="F5" s="18">
        <f t="shared" si="0"/>
        <v>54371615.739999995</v>
      </c>
      <c r="G5" s="18">
        <f t="shared" si="0"/>
        <v>50152356.929999992</v>
      </c>
      <c r="H5" s="18">
        <f t="shared" si="0"/>
        <v>72464966.24000001</v>
      </c>
    </row>
    <row r="6" spans="1:8" ht="12.75" customHeight="1">
      <c r="A6" s="19" t="s">
        <v>10</v>
      </c>
      <c r="B6" s="20"/>
      <c r="C6" s="18">
        <f t="shared" ref="C6:H6" si="1">SUM(C7:C14)</f>
        <v>5786274</v>
      </c>
      <c r="D6" s="18">
        <f t="shared" si="1"/>
        <v>1470799.89</v>
      </c>
      <c r="E6" s="18">
        <f t="shared" si="1"/>
        <v>7257073.8899999997</v>
      </c>
      <c r="F6" s="18">
        <f t="shared" si="1"/>
        <v>2963959.4</v>
      </c>
      <c r="G6" s="18">
        <f t="shared" si="1"/>
        <v>2963812.37</v>
      </c>
      <c r="H6" s="18">
        <f t="shared" si="1"/>
        <v>4293114.49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4">
        <v>5786274</v>
      </c>
      <c r="D11" s="24">
        <v>1470799.89</v>
      </c>
      <c r="E11" s="23">
        <f t="shared" si="2"/>
        <v>7257073.8899999997</v>
      </c>
      <c r="F11" s="24">
        <v>2963959.4</v>
      </c>
      <c r="G11" s="24">
        <v>2963812.37</v>
      </c>
      <c r="H11" s="23">
        <f t="shared" si="3"/>
        <v>4293114.49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5"/>
      <c r="B15" s="26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7"/>
      <c r="C16" s="18">
        <f>SUM(C17:C23)</f>
        <v>64141867</v>
      </c>
      <c r="D16" s="18">
        <f>SUM(D17:D23)</f>
        <v>34985597.210000001</v>
      </c>
      <c r="E16" s="18">
        <f>SUM(E17:E23)</f>
        <v>99127464.210000008</v>
      </c>
      <c r="F16" s="18">
        <f>SUM(F17:F23)</f>
        <v>47014671.579999998</v>
      </c>
      <c r="G16" s="18">
        <f>SUM(G17:G23)</f>
        <v>46936195.689999998</v>
      </c>
      <c r="H16" s="18">
        <f t="shared" si="3"/>
        <v>52112792.63000001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4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4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4">
        <v>64141867</v>
      </c>
      <c r="D20" s="24">
        <v>34985597.210000001</v>
      </c>
      <c r="E20" s="23">
        <f t="shared" si="4"/>
        <v>99127464.210000008</v>
      </c>
      <c r="F20" s="24">
        <v>47014671.579999998</v>
      </c>
      <c r="G20" s="24">
        <v>46936195.689999998</v>
      </c>
      <c r="H20" s="23">
        <f t="shared" si="3"/>
        <v>52112792.63000001</v>
      </c>
    </row>
    <row r="21" spans="1:8">
      <c r="A21" s="21" t="s">
        <v>36</v>
      </c>
      <c r="B21" s="22" t="s">
        <v>37</v>
      </c>
      <c r="C21" s="23"/>
      <c r="D21" s="23"/>
      <c r="E21" s="23">
        <f t="shared" si="4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4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4"/>
        <v>0</v>
      </c>
      <c r="F23" s="23"/>
      <c r="G23" s="23"/>
      <c r="H23" s="23">
        <f t="shared" si="3"/>
        <v>0</v>
      </c>
    </row>
    <row r="24" spans="1:8" ht="5.0999999999999996" customHeight="1">
      <c r="A24" s="25"/>
      <c r="B24" s="26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7"/>
      <c r="C25" s="18">
        <f>SUM(C26:C34)</f>
        <v>15363000</v>
      </c>
      <c r="D25" s="18">
        <f>SUM(D26:D34)</f>
        <v>5089043.88</v>
      </c>
      <c r="E25" s="18">
        <f>SUM(E26:E34)</f>
        <v>20452043.879999999</v>
      </c>
      <c r="F25" s="18">
        <f>SUM(F26:F34)</f>
        <v>4392984.76</v>
      </c>
      <c r="G25" s="18">
        <f>SUM(G26:G34)</f>
        <v>252348.87</v>
      </c>
      <c r="H25" s="18">
        <f t="shared" si="3"/>
        <v>16059059.119999999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5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5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5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5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4">
        <v>15363000</v>
      </c>
      <c r="D31" s="24">
        <v>5089043.88</v>
      </c>
      <c r="E31" s="23">
        <f t="shared" si="5"/>
        <v>20452043.879999999</v>
      </c>
      <c r="F31" s="24">
        <v>4392984.76</v>
      </c>
      <c r="G31" s="24">
        <v>252348.87</v>
      </c>
      <c r="H31" s="23">
        <f t="shared" si="3"/>
        <v>16059059.119999999</v>
      </c>
    </row>
    <row r="32" spans="1:8">
      <c r="A32" s="21" t="s">
        <v>55</v>
      </c>
      <c r="B32" s="22" t="s">
        <v>56</v>
      </c>
      <c r="C32" s="23"/>
      <c r="D32" s="23"/>
      <c r="E32" s="23">
        <f t="shared" si="5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5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5"/>
        <v>0</v>
      </c>
      <c r="F34" s="23"/>
      <c r="G34" s="23"/>
      <c r="H34" s="23">
        <f t="shared" si="3"/>
        <v>0</v>
      </c>
    </row>
    <row r="35" spans="1:8" ht="5.0999999999999996" customHeight="1">
      <c r="A35" s="25"/>
      <c r="B35" s="26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7"/>
      <c r="C36" s="18">
        <f>SUM(C37:C40)</f>
        <v>0</v>
      </c>
      <c r="D36" s="18">
        <f>SUM(D37:D40)</f>
        <v>0</v>
      </c>
      <c r="E36" s="18">
        <f>SUM(E37:E40)</f>
        <v>0</v>
      </c>
      <c r="F36" s="18">
        <f>SUM(F37:F40)</f>
        <v>0</v>
      </c>
      <c r="G36" s="18">
        <f>SUM(G37:G40)</f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8" t="s">
        <v>65</v>
      </c>
      <c r="C38" s="23"/>
      <c r="D38" s="23"/>
      <c r="E38" s="23">
        <f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>C39+D39</f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>C40+D40</f>
        <v>0</v>
      </c>
      <c r="F40" s="23"/>
      <c r="G40" s="23"/>
      <c r="H40" s="23">
        <f t="shared" si="3"/>
        <v>0</v>
      </c>
    </row>
    <row r="41" spans="1:8" ht="5.0999999999999996" customHeight="1">
      <c r="A41" s="25"/>
      <c r="B41" s="26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7"/>
      <c r="C42" s="18">
        <f>C43+C53+C62+C73</f>
        <v>0</v>
      </c>
      <c r="D42" s="18">
        <f>D43+D53+D62+D73</f>
        <v>0</v>
      </c>
      <c r="E42" s="18">
        <f>E43+E53+E62+E73</f>
        <v>0</v>
      </c>
      <c r="F42" s="18">
        <f>F43+F53+F62+F73</f>
        <v>0</v>
      </c>
      <c r="G42" s="18">
        <f>G43+G53+G62+G73</f>
        <v>0</v>
      </c>
      <c r="H42" s="18">
        <f t="shared" si="3"/>
        <v>0</v>
      </c>
    </row>
    <row r="43" spans="1:8" ht="15">
      <c r="A43" s="19" t="s">
        <v>10</v>
      </c>
      <c r="B43" s="27"/>
      <c r="C43" s="18">
        <f>SUM(C44:C51)</f>
        <v>0</v>
      </c>
      <c r="D43" s="18">
        <f>SUM(D44:D51)</f>
        <v>0</v>
      </c>
      <c r="E43" s="18">
        <f>SUM(E44:E51)</f>
        <v>0</v>
      </c>
      <c r="F43" s="18">
        <f>SUM(F44:F51)</f>
        <v>0</v>
      </c>
      <c r="G43" s="18">
        <f>SUM(G44:G51)</f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6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6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6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6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6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6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6"/>
        <v>0</v>
      </c>
      <c r="F51" s="23"/>
      <c r="G51" s="23"/>
      <c r="H51" s="23">
        <f t="shared" si="3"/>
        <v>0</v>
      </c>
    </row>
    <row r="52" spans="1:8" ht="5.0999999999999996" customHeight="1">
      <c r="A52" s="25"/>
      <c r="B52" s="26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7"/>
      <c r="C53" s="18">
        <f>SUM(C54:C60)</f>
        <v>0</v>
      </c>
      <c r="D53" s="18">
        <f>SUM(D54:D60)</f>
        <v>0</v>
      </c>
      <c r="E53" s="18">
        <f>SUM(E54:E60)</f>
        <v>0</v>
      </c>
      <c r="F53" s="18">
        <f>SUM(F54:F60)</f>
        <v>0</v>
      </c>
      <c r="G53" s="18">
        <f>SUM(G54:G60)</f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7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7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7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7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7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7"/>
        <v>0</v>
      </c>
      <c r="F60" s="23"/>
      <c r="G60" s="23"/>
      <c r="H60" s="23">
        <f t="shared" si="3"/>
        <v>0</v>
      </c>
    </row>
    <row r="61" spans="1:8" ht="5.0999999999999996" customHeight="1">
      <c r="A61" s="25"/>
      <c r="B61" s="26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7"/>
      <c r="C62" s="18">
        <f>SUM(C63:C71)</f>
        <v>0</v>
      </c>
      <c r="D62" s="18">
        <f>SUM(D63:D71)</f>
        <v>0</v>
      </c>
      <c r="E62" s="18">
        <f>SUM(E63:E71)</f>
        <v>0</v>
      </c>
      <c r="F62" s="18">
        <f>SUM(F63:F71)</f>
        <v>0</v>
      </c>
      <c r="G62" s="18">
        <f>SUM(G63:G71)</f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8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8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8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8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8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8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8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8"/>
        <v>0</v>
      </c>
      <c r="F71" s="23"/>
      <c r="G71" s="23"/>
      <c r="H71" s="23">
        <f t="shared" si="3"/>
        <v>0</v>
      </c>
    </row>
    <row r="72" spans="1:8" ht="5.0999999999999996" customHeight="1">
      <c r="A72" s="25"/>
      <c r="B72" s="26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7"/>
      <c r="C73" s="18">
        <f>SUM(C74:C77)</f>
        <v>0</v>
      </c>
      <c r="D73" s="18">
        <f>SUM(D74:D77)</f>
        <v>0</v>
      </c>
      <c r="E73" s="18">
        <f>SUM(E74:E77)</f>
        <v>0</v>
      </c>
      <c r="F73" s="18">
        <f>SUM(F74:F77)</f>
        <v>0</v>
      </c>
      <c r="G73" s="18">
        <f>SUM(G74:G77)</f>
        <v>0</v>
      </c>
      <c r="H73" s="18">
        <f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>E74-F74</f>
        <v>0</v>
      </c>
    </row>
    <row r="75" spans="1:8" ht="22.5">
      <c r="A75" s="21" t="s">
        <v>96</v>
      </c>
      <c r="B75" s="28" t="s">
        <v>65</v>
      </c>
      <c r="C75" s="23"/>
      <c r="D75" s="23"/>
      <c r="E75" s="23">
        <f>C75+D75</f>
        <v>0</v>
      </c>
      <c r="F75" s="23"/>
      <c r="G75" s="23"/>
      <c r="H75" s="23">
        <f>E75-F75</f>
        <v>0</v>
      </c>
    </row>
    <row r="76" spans="1:8">
      <c r="A76" s="21" t="s">
        <v>97</v>
      </c>
      <c r="B76" s="22" t="s">
        <v>67</v>
      </c>
      <c r="C76" s="23"/>
      <c r="D76" s="23"/>
      <c r="E76" s="23">
        <f>C76+D76</f>
        <v>0</v>
      </c>
      <c r="F76" s="23"/>
      <c r="G76" s="23"/>
      <c r="H76" s="23">
        <f>E76-F76</f>
        <v>0</v>
      </c>
    </row>
    <row r="77" spans="1:8">
      <c r="A77" s="21" t="s">
        <v>98</v>
      </c>
      <c r="B77" s="22" t="s">
        <v>69</v>
      </c>
      <c r="C77" s="23"/>
      <c r="D77" s="23"/>
      <c r="E77" s="23">
        <f>C77+D77</f>
        <v>0</v>
      </c>
      <c r="F77" s="23"/>
      <c r="G77" s="23"/>
      <c r="H77" s="23">
        <f>E77-F77</f>
        <v>0</v>
      </c>
    </row>
    <row r="78" spans="1:8" ht="5.0999999999999996" customHeight="1">
      <c r="A78" s="25"/>
      <c r="B78" s="26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7"/>
      <c r="C79" s="18">
        <f t="shared" ref="C79:H79" si="9">C5+C42</f>
        <v>85291141</v>
      </c>
      <c r="D79" s="18">
        <f t="shared" si="9"/>
        <v>41545440.980000004</v>
      </c>
      <c r="E79" s="18">
        <f t="shared" si="9"/>
        <v>126836581.98</v>
      </c>
      <c r="F79" s="18">
        <f t="shared" si="9"/>
        <v>54371615.739999995</v>
      </c>
      <c r="G79" s="18">
        <f t="shared" si="9"/>
        <v>50152356.929999992</v>
      </c>
      <c r="H79" s="18">
        <f t="shared" si="9"/>
        <v>72464966.24000001</v>
      </c>
    </row>
    <row r="80" spans="1:8" ht="5.0999999999999996" customHeight="1">
      <c r="A80" s="29"/>
      <c r="B80" s="30"/>
      <c r="C80" s="31"/>
      <c r="D80" s="31"/>
      <c r="E80" s="31"/>
      <c r="F80" s="31"/>
      <c r="G80" s="31"/>
      <c r="H80" s="31"/>
    </row>
    <row r="81" spans="1:7" ht="12">
      <c r="A81" s="32" t="s">
        <v>100</v>
      </c>
      <c r="B81" s="33"/>
      <c r="C81" s="34"/>
      <c r="D81" s="35"/>
      <c r="E81" s="35"/>
      <c r="F81" s="36"/>
      <c r="G81" s="35"/>
    </row>
    <row r="82" spans="1:7" ht="12.75">
      <c r="A82" s="37"/>
      <c r="B82" s="38"/>
      <c r="C82" s="36"/>
      <c r="D82" s="35"/>
      <c r="E82" s="39"/>
      <c r="F82" s="39"/>
      <c r="G82" s="39"/>
    </row>
    <row r="83" spans="1:7" ht="12.75">
      <c r="A83" s="37"/>
      <c r="B83" s="38"/>
      <c r="C83" s="36"/>
      <c r="D83" s="35"/>
      <c r="E83" s="39"/>
      <c r="F83" s="39"/>
      <c r="G83" s="39"/>
    </row>
    <row r="84" spans="1:7" ht="12.75">
      <c r="A84" s="40"/>
      <c r="B84" s="38"/>
      <c r="C84" s="36"/>
      <c r="D84" s="35"/>
      <c r="E84" s="39"/>
      <c r="F84" s="39"/>
      <c r="G84" s="39"/>
    </row>
    <row r="85" spans="1:7" ht="12.75">
      <c r="A85" s="41"/>
      <c r="B85" s="42"/>
      <c r="C85" s="40"/>
      <c r="D85" s="40"/>
      <c r="E85" s="43"/>
      <c r="F85" s="44"/>
      <c r="G85" s="45"/>
    </row>
    <row r="86" spans="1:7" ht="12.75">
      <c r="A86" s="41"/>
      <c r="B86" s="46"/>
      <c r="C86" s="47"/>
      <c r="D86" s="47"/>
      <c r="E86" s="48"/>
      <c r="F86" s="48"/>
      <c r="G86" s="48"/>
    </row>
    <row r="87" spans="1:7" ht="12.75">
      <c r="A87" s="41"/>
      <c r="B87" s="49" t="s">
        <v>101</v>
      </c>
      <c r="C87" s="47"/>
      <c r="D87" s="47"/>
      <c r="E87" s="50" t="s">
        <v>102</v>
      </c>
      <c r="F87" s="50"/>
      <c r="G87" s="50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43307086614173229" right="0.39370078740157483" top="0.51181102362204722" bottom="0.31496062992125984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2019-11-07T23:28:37Z</dcterms:created>
  <dcterms:modified xsi:type="dcterms:W3CDTF">2019-11-07T23:29:10Z</dcterms:modified>
</cp:coreProperties>
</file>