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Egr'!$A$1:$O$87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5" i="1" l="1"/>
  <c r="C79" i="1" l="1"/>
  <c r="C78" i="1"/>
  <c r="C77" i="1"/>
  <c r="C76" i="1"/>
  <c r="C75" i="1"/>
  <c r="C74" i="1"/>
  <c r="C73" i="1"/>
  <c r="C71" i="1"/>
  <c r="C70" i="1"/>
  <c r="C69" i="1"/>
  <c r="C67" i="1"/>
  <c r="C66" i="1"/>
  <c r="C64" i="1"/>
  <c r="C63" i="1"/>
  <c r="C62" i="1"/>
  <c r="C61" i="1"/>
  <c r="C60" i="1"/>
  <c r="C58" i="1"/>
  <c r="C57" i="1"/>
  <c r="C56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4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E72" i="1" l="1"/>
  <c r="F72" i="1"/>
  <c r="G72" i="1"/>
  <c r="H72" i="1"/>
  <c r="I72" i="1"/>
  <c r="J72" i="1"/>
  <c r="K72" i="1"/>
  <c r="L72" i="1"/>
  <c r="M72" i="1"/>
  <c r="N72" i="1"/>
  <c r="O72" i="1"/>
  <c r="D72" i="1"/>
  <c r="E68" i="1"/>
  <c r="F68" i="1"/>
  <c r="G68" i="1"/>
  <c r="H68" i="1"/>
  <c r="I68" i="1"/>
  <c r="J68" i="1"/>
  <c r="K68" i="1"/>
  <c r="L68" i="1"/>
  <c r="M68" i="1"/>
  <c r="N68" i="1"/>
  <c r="O68" i="1"/>
  <c r="D68" i="1"/>
  <c r="E59" i="1"/>
  <c r="F59" i="1"/>
  <c r="G59" i="1"/>
  <c r="H59" i="1"/>
  <c r="I59" i="1"/>
  <c r="J59" i="1"/>
  <c r="K59" i="1"/>
  <c r="L59" i="1"/>
  <c r="M59" i="1"/>
  <c r="N59" i="1"/>
  <c r="O59" i="1"/>
  <c r="D59" i="1"/>
  <c r="E55" i="1"/>
  <c r="F55" i="1"/>
  <c r="G55" i="1"/>
  <c r="H55" i="1"/>
  <c r="I55" i="1"/>
  <c r="J55" i="1"/>
  <c r="K55" i="1"/>
  <c r="L55" i="1"/>
  <c r="M55" i="1"/>
  <c r="N55" i="1"/>
  <c r="O55" i="1"/>
  <c r="D55" i="1"/>
  <c r="E45" i="1"/>
  <c r="F45" i="1"/>
  <c r="G45" i="1"/>
  <c r="H45" i="1"/>
  <c r="I45" i="1"/>
  <c r="J45" i="1"/>
  <c r="K45" i="1"/>
  <c r="L45" i="1"/>
  <c r="M45" i="1"/>
  <c r="N45" i="1"/>
  <c r="O45" i="1"/>
  <c r="D45" i="1"/>
  <c r="E35" i="1"/>
  <c r="F35" i="1"/>
  <c r="G35" i="1"/>
  <c r="H35" i="1"/>
  <c r="I35" i="1"/>
  <c r="J35" i="1"/>
  <c r="K35" i="1"/>
  <c r="L35" i="1"/>
  <c r="M35" i="1"/>
  <c r="N35" i="1"/>
  <c r="O35" i="1"/>
  <c r="D35" i="1"/>
  <c r="E25" i="1"/>
  <c r="F25" i="1"/>
  <c r="G25" i="1"/>
  <c r="H25" i="1"/>
  <c r="I25" i="1"/>
  <c r="J25" i="1"/>
  <c r="K25" i="1"/>
  <c r="L25" i="1"/>
  <c r="M25" i="1"/>
  <c r="N25" i="1"/>
  <c r="O25" i="1"/>
  <c r="D25" i="1"/>
  <c r="E15" i="1"/>
  <c r="F15" i="1"/>
  <c r="G15" i="1"/>
  <c r="H15" i="1"/>
  <c r="I15" i="1"/>
  <c r="J15" i="1"/>
  <c r="K15" i="1"/>
  <c r="L15" i="1"/>
  <c r="M15" i="1"/>
  <c r="N15" i="1"/>
  <c r="O15" i="1"/>
  <c r="D15" i="1"/>
  <c r="E7" i="1"/>
  <c r="F7" i="1"/>
  <c r="F6" i="1" s="1"/>
  <c r="G7" i="1"/>
  <c r="H7" i="1"/>
  <c r="H6" i="1" s="1"/>
  <c r="I7" i="1"/>
  <c r="J7" i="1"/>
  <c r="J6" i="1" s="1"/>
  <c r="K7" i="1"/>
  <c r="L7" i="1"/>
  <c r="L6" i="1" s="1"/>
  <c r="M7" i="1"/>
  <c r="N7" i="1"/>
  <c r="O7" i="1"/>
  <c r="D7" i="1"/>
  <c r="D6" i="1" l="1"/>
  <c r="N6" i="1"/>
  <c r="E6" i="1"/>
  <c r="O6" i="1"/>
  <c r="M6" i="1"/>
  <c r="K6" i="1"/>
  <c r="I6" i="1"/>
  <c r="C25" i="1"/>
  <c r="C35" i="1"/>
  <c r="C45" i="1"/>
  <c r="C55" i="1"/>
  <c r="C59" i="1"/>
  <c r="C68" i="1"/>
  <c r="C72" i="1"/>
  <c r="C15" i="1"/>
  <c r="G6" i="1"/>
  <c r="C7" i="1"/>
  <c r="C6" i="1" l="1"/>
</calcChain>
</file>

<file path=xl/sharedStrings.xml><?xml version="1.0" encoding="utf-8"?>
<sst xmlns="http://schemas.openxmlformats.org/spreadsheetml/2006/main" count="95" uniqueCount="95">
  <si>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</si>
  <si>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</si>
  <si>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</si>
  <si>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</si>
  <si>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</si>
  <si>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</si>
  <si>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</si>
  <si>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</si>
  <si>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</si>
  <si>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</si>
  <si>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</si>
  <si>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</si>
  <si>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</si>
  <si>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</si>
  <si>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</si>
  <si>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</si>
  <si>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</si>
  <si>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</si>
  <si>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</si>
  <si>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</si>
  <si>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</si>
  <si>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</si>
  <si>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</si>
  <si>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</si>
  <si>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</si>
  <si>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</si>
  <si>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</si>
  <si>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</si>
  <si>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</si>
  <si>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</si>
  <si>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</si>
  <si>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</si>
  <si>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</si>
  <si>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</si>
  <si>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</si>
  <si>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</si>
  <si>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</si>
  <si>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</si>
  <si>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</si>
  <si>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</si>
  <si>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</si>
  <si>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</si>
  <si>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</si>
  <si>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</si>
  <si>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</si>
  <si>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</si>
  <si>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</si>
  <si>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</si>
  <si>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</si>
  <si>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</si>
  <si>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</si>
  <si>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</si>
  <si>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</si>
  <si>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</si>
  <si>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</si>
  <si>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</si>
  <si>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</si>
  <si>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</si>
  <si>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</si>
  <si>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</si>
  <si>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</si>
  <si>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</si>
  <si>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</si>
  <si>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</si>
  <si>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</si>
  <si>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</si>
  <si>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</si>
  <si>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</si>
  <si>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</si>
  <si>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</si>
  <si>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</si>
  <si>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</si>
  <si>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</si>
  <si>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</si>
  <si>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</si>
  <si>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</si>
  <si>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</si>
  <si>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</si>
  <si>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</si>
  <si>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</si>
  <si>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</si>
  <si>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</si>
  <si>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</si>
  <si>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</si>
  <si>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</si>
  <si>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</si>
  <si>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</si>
  <si>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</si>
  <si>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</si>
  <si>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</si>
  <si>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</si>
  <si>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UNIDAD DE TELEVISION DE GUANAJUATO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</si>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</sst>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6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0"/>
  </cellStyleXfs>
  <cellXfs count="46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23" fillId="0" borderId="0" xfId="167" applyFont="1" applyBorder="1" applyAlignment="1">
      <alignment horizontal="left" vertical="top"/>
    </xf>
    <xf numFmtId="0" fontId="23" fillId="0" borderId="0" xfId="167" applyFont="1" applyAlignment="1">
      <alignment vertical="top"/>
    </xf>
    <xf numFmtId="0" fontId="23" fillId="0" borderId="0" xfId="167" applyFont="1" applyProtection="1">
      <protection locked="0"/>
    </xf>
    <xf numFmtId="0" fontId="23" fillId="0" borderId="12" xfId="167" applyFont="1" applyBorder="1"/>
    <xf numFmtId="0" fontId="23" fillId="0" borderId="0" xfId="167" applyFont="1"/>
    <xf numFmtId="0" fontId="22" fillId="25" borderId="0" xfId="3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23" fillId="0" borderId="0" xfId="167" applyFont="1" applyBorder="1" applyAlignment="1">
      <alignment vertical="top" wrapText="1"/>
    </xf>
    <xf numFmtId="0" fontId="23" fillId="0" borderId="12" xfId="167" applyFont="1" applyBorder="1" applyAlignment="1">
      <alignment vertical="top" wrapText="1"/>
    </xf>
    <xf numFmtId="0" fontId="22" fillId="25" borderId="0" xfId="3" applyFont="1" applyFill="1" applyBorder="1" applyAlignment="1"/>
    <xf numFmtId="0" fontId="22" fillId="25" borderId="0" xfId="3" applyFont="1" applyFill="1" applyBorder="1" applyAlignment="1" applyProtection="1">
      <alignment horizontal="center"/>
      <protection locked="0"/>
    </xf>
    <xf numFmtId="0" fontId="22" fillId="25" borderId="14" xfId="3" applyFont="1" applyFill="1" applyBorder="1" applyAlignment="1" applyProtection="1">
      <alignment horizontal="center"/>
      <protection locked="0"/>
    </xf>
    <xf numFmtId="0" fontId="2" fillId="25" borderId="0" xfId="3" applyFont="1" applyFill="1" applyBorder="1" applyAlignment="1" applyProtection="1">
      <alignment horizontal="center" vertical="top" wrapText="1"/>
      <protection locked="0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31" xfId="167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2.85546875" style="15" customWidth="1"/>
    <col min="2" max="2" width="41.140625" style="31" customWidth="1"/>
    <col min="3" max="3" width="18" style="22" customWidth="1"/>
    <col min="4" max="4" width="17.28515625" style="22" customWidth="1"/>
    <col min="5" max="5" width="15.85546875" style="22" customWidth="1"/>
    <col min="6" max="6" width="15" style="22" customWidth="1"/>
    <col min="7" max="7" width="15.42578125" style="22" customWidth="1"/>
    <col min="8" max="8" width="15.85546875" style="22" customWidth="1"/>
    <col min="9" max="9" width="15.42578125" style="22" customWidth="1"/>
    <col min="10" max="11" width="15.7109375" style="22" customWidth="1"/>
    <col min="12" max="12" width="15.5703125" style="22" customWidth="1"/>
    <col min="13" max="13" width="16" style="22" customWidth="1"/>
    <col min="14" max="14" width="16.140625" style="22" customWidth="1"/>
    <col min="15" max="15" width="15.7109375" style="22" customWidth="1"/>
    <col min="16" max="16384" width="11.5703125" style="15"/>
  </cols>
  <sheetData>
    <row r="1" spans="1:16" s="14" customFormat="1" x14ac:dyDescent="0.2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14" customFormat="1" x14ac:dyDescent="0.2">
      <c r="A2" s="43" t="s">
        <v>90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s="14" customFormat="1" x14ac:dyDescent="0.2">
      <c r="A3" s="43" t="s">
        <v>86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x14ac:dyDescent="0.2">
      <c r="C4" s="16" t="s">
        <v>87</v>
      </c>
      <c r="D4" s="17" t="s">
        <v>91</v>
      </c>
      <c r="E4" s="17"/>
      <c r="F4" s="17"/>
      <c r="G4" s="18"/>
      <c r="H4" s="18"/>
      <c r="I4" s="18"/>
      <c r="J4" s="18"/>
      <c r="K4" s="18"/>
      <c r="L4" s="18"/>
      <c r="M4" s="18"/>
      <c r="N4" s="18"/>
      <c r="O4" s="15"/>
    </row>
    <row r="5" spans="1:16" x14ac:dyDescent="0.2">
      <c r="A5" s="44"/>
      <c r="B5" s="45"/>
      <c r="C5" s="19" t="s">
        <v>13</v>
      </c>
      <c r="D5" s="19" t="s">
        <v>0</v>
      </c>
      <c r="E5" s="19" t="s">
        <v>1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  <c r="O5" s="19" t="s">
        <v>11</v>
      </c>
      <c r="P5" s="20"/>
    </row>
    <row r="6" spans="1:16" x14ac:dyDescent="0.2">
      <c r="A6" s="41" t="s">
        <v>12</v>
      </c>
      <c r="B6" s="42"/>
      <c r="C6" s="8">
        <f>+D6+E6+F6+G6+H6+I6+J6+K6+L6+M6+N6+O6</f>
        <v>-85291141</v>
      </c>
      <c r="D6" s="8">
        <f>+D7+D15+D25+D35+D45+D55+D59+D68+D72</f>
        <v>-4827446.0199999996</v>
      </c>
      <c r="E6" s="8">
        <f t="shared" ref="E6:O6" si="0">+E7+E15+E25+E35+E45+E55+E59+E68+E72</f>
        <v>-5224035.9800000004</v>
      </c>
      <c r="F6" s="8">
        <f t="shared" si="0"/>
        <v>-5440160</v>
      </c>
      <c r="G6" s="8">
        <f t="shared" si="0"/>
        <v>-5794676.5999999996</v>
      </c>
      <c r="H6" s="8">
        <f t="shared" si="0"/>
        <v>-6193620</v>
      </c>
      <c r="I6" s="8">
        <f t="shared" si="0"/>
        <v>-5599775</v>
      </c>
      <c r="J6" s="8">
        <f t="shared" si="0"/>
        <v>-5021871</v>
      </c>
      <c r="K6" s="8">
        <f t="shared" si="0"/>
        <v>-5652848.6400000006</v>
      </c>
      <c r="L6" s="8">
        <f t="shared" si="0"/>
        <v>-5876289</v>
      </c>
      <c r="M6" s="8">
        <f t="shared" si="0"/>
        <v>-5218851</v>
      </c>
      <c r="N6" s="8">
        <f t="shared" si="0"/>
        <v>-21067052.359999999</v>
      </c>
      <c r="O6" s="9">
        <f t="shared" si="0"/>
        <v>-9374515.4000000004</v>
      </c>
      <c r="P6" s="2"/>
    </row>
    <row r="7" spans="1:16" x14ac:dyDescent="0.2">
      <c r="A7" s="39" t="s">
        <v>14</v>
      </c>
      <c r="B7" s="40"/>
      <c r="C7" s="8">
        <f t="shared" ref="C7:C71" si="1">+D7+E7+F7+G7+H7+I7+J7+K7+L7+M7+N7+O7</f>
        <v>-48537313</v>
      </c>
      <c r="D7" s="11">
        <f>SUM(D8:D14)</f>
        <v>-3513358</v>
      </c>
      <c r="E7" s="11">
        <f t="shared" ref="E7:O7" si="2">SUM(E8:E14)</f>
        <v>-3717886</v>
      </c>
      <c r="F7" s="11">
        <f t="shared" si="2"/>
        <v>-3522458</v>
      </c>
      <c r="G7" s="11">
        <f t="shared" si="2"/>
        <v>-4294582</v>
      </c>
      <c r="H7" s="11">
        <f t="shared" si="2"/>
        <v>-3597274</v>
      </c>
      <c r="I7" s="11">
        <f t="shared" si="2"/>
        <v>-3743153</v>
      </c>
      <c r="J7" s="11">
        <f t="shared" si="2"/>
        <v>-3520234</v>
      </c>
      <c r="K7" s="11">
        <f t="shared" si="2"/>
        <v>-3722062</v>
      </c>
      <c r="L7" s="11">
        <f t="shared" si="2"/>
        <v>-3548055</v>
      </c>
      <c r="M7" s="11">
        <f t="shared" si="2"/>
        <v>-3844060</v>
      </c>
      <c r="N7" s="11">
        <f t="shared" si="2"/>
        <v>-3422760</v>
      </c>
      <c r="O7" s="12">
        <f t="shared" si="2"/>
        <v>-8091431</v>
      </c>
      <c r="P7" s="2"/>
    </row>
    <row r="8" spans="1:16" x14ac:dyDescent="0.2">
      <c r="A8" s="23">
        <v>1100</v>
      </c>
      <c r="B8" s="3" t="s">
        <v>15</v>
      </c>
      <c r="C8" s="10">
        <f t="shared" si="1"/>
        <v>-11130036</v>
      </c>
      <c r="D8" s="1">
        <v>-927503</v>
      </c>
      <c r="E8" s="1">
        <v>-927503</v>
      </c>
      <c r="F8" s="1">
        <v>-927503</v>
      </c>
      <c r="G8" s="1">
        <v>-927503</v>
      </c>
      <c r="H8" s="1">
        <v>-927503</v>
      </c>
      <c r="I8" s="1">
        <v>-927503</v>
      </c>
      <c r="J8" s="1">
        <v>-927503</v>
      </c>
      <c r="K8" s="1">
        <v>-927503</v>
      </c>
      <c r="L8" s="1">
        <v>-927503</v>
      </c>
      <c r="M8" s="1">
        <v>-927503</v>
      </c>
      <c r="N8" s="1">
        <v>-927503</v>
      </c>
      <c r="O8" s="4">
        <v>-927503</v>
      </c>
      <c r="P8" s="2"/>
    </row>
    <row r="9" spans="1:16" x14ac:dyDescent="0.2">
      <c r="A9" s="23">
        <v>1200</v>
      </c>
      <c r="B9" s="3" t="s">
        <v>16</v>
      </c>
      <c r="C9" s="10">
        <f t="shared" si="1"/>
        <v>-5000000</v>
      </c>
      <c r="D9" s="1">
        <v>-416000</v>
      </c>
      <c r="E9" s="1">
        <v>-416000</v>
      </c>
      <c r="F9" s="1">
        <v>-416000</v>
      </c>
      <c r="G9" s="1">
        <v>-416000</v>
      </c>
      <c r="H9" s="1">
        <v>-416000</v>
      </c>
      <c r="I9" s="1">
        <v>-416000</v>
      </c>
      <c r="J9" s="1">
        <v>-416000</v>
      </c>
      <c r="K9" s="1">
        <v>-416000</v>
      </c>
      <c r="L9" s="1">
        <v>-416000</v>
      </c>
      <c r="M9" s="1">
        <v>-516000</v>
      </c>
      <c r="N9" s="1">
        <v>-316000</v>
      </c>
      <c r="O9" s="4">
        <v>-424000</v>
      </c>
      <c r="P9" s="2"/>
    </row>
    <row r="10" spans="1:16" x14ac:dyDescent="0.2">
      <c r="A10" s="23">
        <v>1300</v>
      </c>
      <c r="B10" s="3" t="s">
        <v>17</v>
      </c>
      <c r="C10" s="10">
        <f t="shared" si="1"/>
        <v>-14769362</v>
      </c>
      <c r="D10" s="1">
        <v>-720741</v>
      </c>
      <c r="E10" s="1">
        <v>-920769</v>
      </c>
      <c r="F10" s="1">
        <v>-720769</v>
      </c>
      <c r="G10" s="1">
        <v>-1481111</v>
      </c>
      <c r="H10" s="1">
        <v>-720788</v>
      </c>
      <c r="I10" s="1">
        <v>-930826</v>
      </c>
      <c r="J10" s="1">
        <v>-720904</v>
      </c>
      <c r="K10" s="1">
        <v>-931204</v>
      </c>
      <c r="L10" s="1">
        <v>-731254</v>
      </c>
      <c r="M10" s="1">
        <v>-932004</v>
      </c>
      <c r="N10" s="1">
        <v>-722054</v>
      </c>
      <c r="O10" s="4">
        <v>-5236938</v>
      </c>
      <c r="P10" s="2"/>
    </row>
    <row r="11" spans="1:16" x14ac:dyDescent="0.2">
      <c r="A11" s="23">
        <v>1400</v>
      </c>
      <c r="B11" s="3" t="s">
        <v>18</v>
      </c>
      <c r="C11" s="10">
        <f t="shared" si="1"/>
        <v>-3768830</v>
      </c>
      <c r="D11" s="1">
        <v>-310240</v>
      </c>
      <c r="E11" s="1">
        <v>-310240</v>
      </c>
      <c r="F11" s="1">
        <v>-310240</v>
      </c>
      <c r="G11" s="1">
        <v>-310240</v>
      </c>
      <c r="H11" s="1">
        <v>-310240</v>
      </c>
      <c r="I11" s="1">
        <v>-320240</v>
      </c>
      <c r="J11" s="1">
        <v>-320240</v>
      </c>
      <c r="K11" s="1">
        <v>-310240</v>
      </c>
      <c r="L11" s="1">
        <v>-326190</v>
      </c>
      <c r="M11" s="1">
        <v>-320240</v>
      </c>
      <c r="N11" s="1">
        <v>-310240</v>
      </c>
      <c r="O11" s="4">
        <v>-310240</v>
      </c>
      <c r="P11" s="2"/>
    </row>
    <row r="12" spans="1:16" x14ac:dyDescent="0.2">
      <c r="A12" s="23">
        <v>1500</v>
      </c>
      <c r="B12" s="3" t="s">
        <v>19</v>
      </c>
      <c r="C12" s="10">
        <f t="shared" si="1"/>
        <v>-13758826</v>
      </c>
      <c r="D12" s="1">
        <v>-1138874</v>
      </c>
      <c r="E12" s="1">
        <v>-1143374</v>
      </c>
      <c r="F12" s="1">
        <v>-1147946</v>
      </c>
      <c r="G12" s="1">
        <v>-1159728</v>
      </c>
      <c r="H12" s="1">
        <v>-1159823</v>
      </c>
      <c r="I12" s="1">
        <v>-1148584</v>
      </c>
      <c r="J12" s="1">
        <v>-1135587</v>
      </c>
      <c r="K12" s="1">
        <v>-1137115</v>
      </c>
      <c r="L12" s="1">
        <v>-1147108</v>
      </c>
      <c r="M12" s="1">
        <v>-1148313</v>
      </c>
      <c r="N12" s="1">
        <v>-1146963</v>
      </c>
      <c r="O12" s="4">
        <v>-1145411</v>
      </c>
      <c r="P12" s="2"/>
    </row>
    <row r="13" spans="1:16" x14ac:dyDescent="0.2">
      <c r="A13" s="23">
        <v>1600</v>
      </c>
      <c r="B13" s="3" t="s">
        <v>20</v>
      </c>
      <c r="C13" s="10">
        <f t="shared" si="1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/>
      <c r="P13" s="2"/>
    </row>
    <row r="14" spans="1:16" x14ac:dyDescent="0.2">
      <c r="A14" s="23">
        <v>1700</v>
      </c>
      <c r="B14" s="3" t="s">
        <v>21</v>
      </c>
      <c r="C14" s="10">
        <f t="shared" si="1"/>
        <v>-110259</v>
      </c>
      <c r="D14" s="1">
        <v>0</v>
      </c>
      <c r="E14" s="1">
        <v>0</v>
      </c>
      <c r="F14" s="1">
        <v>0</v>
      </c>
      <c r="G14" s="1">
        <v>0</v>
      </c>
      <c r="H14" s="1">
        <v>-62920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">
        <v>-47339</v>
      </c>
      <c r="P14" s="2"/>
    </row>
    <row r="15" spans="1:16" x14ac:dyDescent="0.2">
      <c r="A15" s="39" t="s">
        <v>22</v>
      </c>
      <c r="B15" s="40"/>
      <c r="C15" s="8">
        <f t="shared" si="1"/>
        <v>-2868942</v>
      </c>
      <c r="D15" s="11">
        <f>SUM(D16:D24)</f>
        <v>-243788</v>
      </c>
      <c r="E15" s="11">
        <f t="shared" ref="E15:O15" si="3">SUM(E16:E24)</f>
        <v>-161188</v>
      </c>
      <c r="F15" s="11">
        <f t="shared" si="3"/>
        <v>-214288</v>
      </c>
      <c r="G15" s="11">
        <f t="shared" si="3"/>
        <v>-284741.59999999998</v>
      </c>
      <c r="H15" s="11">
        <f t="shared" si="3"/>
        <v>-764038</v>
      </c>
      <c r="I15" s="11">
        <f t="shared" si="3"/>
        <v>-139088</v>
      </c>
      <c r="J15" s="11">
        <f t="shared" si="3"/>
        <v>-164030</v>
      </c>
      <c r="K15" s="11">
        <f t="shared" si="3"/>
        <v>-153028.64000000001</v>
      </c>
      <c r="L15" s="11">
        <f t="shared" si="3"/>
        <v>-149088</v>
      </c>
      <c r="M15" s="11">
        <f t="shared" si="3"/>
        <v>-317838</v>
      </c>
      <c r="N15" s="11">
        <f t="shared" si="3"/>
        <v>-161546.35999999999</v>
      </c>
      <c r="O15" s="12">
        <f t="shared" si="3"/>
        <v>-116279.4</v>
      </c>
      <c r="P15" s="2"/>
    </row>
    <row r="16" spans="1:16" ht="25.5" x14ac:dyDescent="0.2">
      <c r="A16" s="23">
        <v>2100</v>
      </c>
      <c r="B16" s="3" t="s">
        <v>23</v>
      </c>
      <c r="C16" s="10">
        <f t="shared" si="1"/>
        <v>-327079.36</v>
      </c>
      <c r="D16" s="1">
        <v>0</v>
      </c>
      <c r="E16" s="1">
        <v>-1300</v>
      </c>
      <c r="F16" s="1">
        <v>-20500</v>
      </c>
      <c r="G16" s="1">
        <v>-125300</v>
      </c>
      <c r="H16" s="1">
        <v>0</v>
      </c>
      <c r="I16" s="1">
        <v>-1300</v>
      </c>
      <c r="J16" s="1">
        <v>0</v>
      </c>
      <c r="K16" s="1">
        <v>-1300</v>
      </c>
      <c r="L16" s="1">
        <v>-1300</v>
      </c>
      <c r="M16" s="1">
        <v>-147800</v>
      </c>
      <c r="N16" s="1">
        <v>-28279.360000000001</v>
      </c>
      <c r="O16" s="4">
        <v>0</v>
      </c>
      <c r="P16" s="2"/>
    </row>
    <row r="17" spans="1:16" x14ac:dyDescent="0.2">
      <c r="A17" s="23">
        <v>2200</v>
      </c>
      <c r="B17" s="3" t="s">
        <v>24</v>
      </c>
      <c r="C17" s="10">
        <f t="shared" si="1"/>
        <v>-272967.40000000002</v>
      </c>
      <c r="D17" s="1">
        <v>-22248</v>
      </c>
      <c r="E17" s="1">
        <v>-24998</v>
      </c>
      <c r="F17" s="1">
        <v>-22248</v>
      </c>
      <c r="G17" s="1">
        <v>-22748</v>
      </c>
      <c r="H17" s="1">
        <v>-22998</v>
      </c>
      <c r="I17" s="1">
        <v>-22248</v>
      </c>
      <c r="J17" s="1">
        <v>-22248</v>
      </c>
      <c r="K17" s="1">
        <v>-22998</v>
      </c>
      <c r="L17" s="1">
        <v>-22248</v>
      </c>
      <c r="M17" s="1">
        <v>-22748</v>
      </c>
      <c r="N17" s="1">
        <v>-22498</v>
      </c>
      <c r="O17" s="4">
        <v>-22739.4</v>
      </c>
      <c r="P17" s="2"/>
    </row>
    <row r="18" spans="1:16" ht="25.5" x14ac:dyDescent="0.2">
      <c r="A18" s="23">
        <v>2300</v>
      </c>
      <c r="B18" s="3" t="s">
        <v>25</v>
      </c>
      <c r="C18" s="10">
        <f t="shared" si="1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  <c r="P18" s="2"/>
    </row>
    <row r="19" spans="1:16" ht="25.5" x14ac:dyDescent="0.2">
      <c r="A19" s="23">
        <v>2400</v>
      </c>
      <c r="B19" s="3" t="s">
        <v>26</v>
      </c>
      <c r="C19" s="10">
        <f t="shared" si="1"/>
        <v>-228500</v>
      </c>
      <c r="D19" s="1">
        <v>-5150</v>
      </c>
      <c r="E19" s="1">
        <v>-29650</v>
      </c>
      <c r="F19" s="1">
        <v>-34650</v>
      </c>
      <c r="G19" s="1">
        <v>-26400</v>
      </c>
      <c r="H19" s="1">
        <v>-19650</v>
      </c>
      <c r="I19" s="1">
        <v>-19150</v>
      </c>
      <c r="J19" s="1">
        <v>-19150</v>
      </c>
      <c r="K19" s="1">
        <v>-19150</v>
      </c>
      <c r="L19" s="1">
        <v>-19150</v>
      </c>
      <c r="M19" s="1">
        <v>-20900</v>
      </c>
      <c r="N19" s="1">
        <v>-9150</v>
      </c>
      <c r="O19" s="4">
        <v>-6350</v>
      </c>
      <c r="P19" s="2"/>
    </row>
    <row r="20" spans="1:16" ht="25.5" x14ac:dyDescent="0.2">
      <c r="A20" s="23">
        <v>2500</v>
      </c>
      <c r="B20" s="3" t="s">
        <v>27</v>
      </c>
      <c r="C20" s="10">
        <f t="shared" si="1"/>
        <v>-6929</v>
      </c>
      <c r="D20" s="1">
        <v>0</v>
      </c>
      <c r="E20" s="1">
        <v>-2750</v>
      </c>
      <c r="F20" s="1">
        <v>-500</v>
      </c>
      <c r="G20" s="1">
        <v>0</v>
      </c>
      <c r="H20" s="1">
        <v>0</v>
      </c>
      <c r="I20" s="1">
        <v>0</v>
      </c>
      <c r="J20" s="1">
        <v>-1250</v>
      </c>
      <c r="K20" s="1">
        <v>-2000</v>
      </c>
      <c r="L20" s="1">
        <v>0</v>
      </c>
      <c r="M20" s="1">
        <v>0</v>
      </c>
      <c r="N20" s="1">
        <v>-429</v>
      </c>
      <c r="O20" s="4">
        <v>0</v>
      </c>
      <c r="P20" s="2"/>
    </row>
    <row r="21" spans="1:16" x14ac:dyDescent="0.2">
      <c r="A21" s="23">
        <v>2600</v>
      </c>
      <c r="B21" s="3" t="s">
        <v>28</v>
      </c>
      <c r="C21" s="10">
        <f t="shared" si="1"/>
        <v>-1073272</v>
      </c>
      <c r="D21" s="1">
        <v>-97690</v>
      </c>
      <c r="E21" s="1">
        <v>-87690</v>
      </c>
      <c r="F21" s="1">
        <v>-87690</v>
      </c>
      <c r="G21" s="1">
        <v>-87690</v>
      </c>
      <c r="H21" s="1">
        <v>-92690</v>
      </c>
      <c r="I21" s="1">
        <v>-87690</v>
      </c>
      <c r="J21" s="1">
        <v>-92682</v>
      </c>
      <c r="K21" s="1">
        <v>-87690</v>
      </c>
      <c r="L21" s="1">
        <v>-77690</v>
      </c>
      <c r="M21" s="1">
        <v>-117690</v>
      </c>
      <c r="N21" s="1">
        <v>-78190</v>
      </c>
      <c r="O21" s="4">
        <v>-78190</v>
      </c>
      <c r="P21" s="2"/>
    </row>
    <row r="22" spans="1:16" ht="25.5" x14ac:dyDescent="0.2">
      <c r="A22" s="23">
        <v>2700</v>
      </c>
      <c r="B22" s="3" t="s">
        <v>29</v>
      </c>
      <c r="C22" s="10">
        <f t="shared" si="1"/>
        <v>-695603.6</v>
      </c>
      <c r="D22" s="1">
        <v>-90000</v>
      </c>
      <c r="E22" s="1">
        <v>0</v>
      </c>
      <c r="F22" s="1">
        <v>0</v>
      </c>
      <c r="G22" s="1">
        <v>-603.6</v>
      </c>
      <c r="H22" s="1">
        <v>-605000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">
        <v>0</v>
      </c>
      <c r="P22" s="2"/>
    </row>
    <row r="23" spans="1:16" x14ac:dyDescent="0.2">
      <c r="A23" s="23">
        <v>2800</v>
      </c>
      <c r="B23" s="3" t="s">
        <v>30</v>
      </c>
      <c r="C23" s="10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2"/>
    </row>
    <row r="24" spans="1:16" x14ac:dyDescent="0.2">
      <c r="A24" s="23">
        <v>2900</v>
      </c>
      <c r="B24" s="3" t="s">
        <v>31</v>
      </c>
      <c r="C24" s="10">
        <f t="shared" si="1"/>
        <v>-264590.64</v>
      </c>
      <c r="D24" s="1">
        <v>-28700</v>
      </c>
      <c r="E24" s="1">
        <v>-14800</v>
      </c>
      <c r="F24" s="1">
        <v>-48700</v>
      </c>
      <c r="G24" s="1">
        <v>-22000</v>
      </c>
      <c r="H24" s="1">
        <v>-23700</v>
      </c>
      <c r="I24" s="1">
        <v>-8700</v>
      </c>
      <c r="J24" s="1">
        <v>-28700</v>
      </c>
      <c r="K24" s="1">
        <v>-19890.64</v>
      </c>
      <c r="L24" s="1">
        <v>-28700</v>
      </c>
      <c r="M24" s="1">
        <v>-8700</v>
      </c>
      <c r="N24" s="1">
        <v>-23000</v>
      </c>
      <c r="O24" s="4">
        <v>-9000</v>
      </c>
      <c r="P24" s="2"/>
    </row>
    <row r="25" spans="1:16" x14ac:dyDescent="0.2">
      <c r="A25" s="39" t="s">
        <v>32</v>
      </c>
      <c r="B25" s="40"/>
      <c r="C25" s="8">
        <f t="shared" si="1"/>
        <v>-18251886</v>
      </c>
      <c r="D25" s="11">
        <f>SUM(D26:D34)</f>
        <v>-1047800.02</v>
      </c>
      <c r="E25" s="11">
        <f t="shared" ref="E25:O25" si="4">SUM(E26:E34)</f>
        <v>-1322461.98</v>
      </c>
      <c r="F25" s="11">
        <f t="shared" si="4"/>
        <v>-1680914</v>
      </c>
      <c r="G25" s="11">
        <f t="shared" si="4"/>
        <v>-1192853</v>
      </c>
      <c r="H25" s="11">
        <f t="shared" si="4"/>
        <v>-1809808</v>
      </c>
      <c r="I25" s="11">
        <f t="shared" si="4"/>
        <v>-1695034</v>
      </c>
      <c r="J25" s="11">
        <f t="shared" si="4"/>
        <v>-1315107</v>
      </c>
      <c r="K25" s="11">
        <f t="shared" si="4"/>
        <v>-1755258</v>
      </c>
      <c r="L25" s="11">
        <f t="shared" si="4"/>
        <v>-2156646</v>
      </c>
      <c r="M25" s="11">
        <f t="shared" si="4"/>
        <v>-1034453</v>
      </c>
      <c r="N25" s="11">
        <f t="shared" si="4"/>
        <v>-2097246</v>
      </c>
      <c r="O25" s="12">
        <f t="shared" si="4"/>
        <v>-1144305</v>
      </c>
      <c r="P25" s="2"/>
    </row>
    <row r="26" spans="1:16" x14ac:dyDescent="0.2">
      <c r="A26" s="23">
        <v>3100</v>
      </c>
      <c r="B26" s="3" t="s">
        <v>33</v>
      </c>
      <c r="C26" s="10">
        <f t="shared" si="1"/>
        <v>-9534327</v>
      </c>
      <c r="D26" s="1">
        <v>-807602</v>
      </c>
      <c r="E26" s="1">
        <v>-792202</v>
      </c>
      <c r="F26" s="1">
        <v>-791202</v>
      </c>
      <c r="G26" s="1">
        <v>-791402</v>
      </c>
      <c r="H26" s="1">
        <v>-790704</v>
      </c>
      <c r="I26" s="1">
        <v>-794904</v>
      </c>
      <c r="J26" s="1">
        <v>-791204</v>
      </c>
      <c r="K26" s="1">
        <v>-791404</v>
      </c>
      <c r="L26" s="1">
        <v>-790204</v>
      </c>
      <c r="M26" s="1">
        <v>-813411</v>
      </c>
      <c r="N26" s="1">
        <v>-790204</v>
      </c>
      <c r="O26" s="4">
        <v>-789884</v>
      </c>
      <c r="P26" s="2"/>
    </row>
    <row r="27" spans="1:16" x14ac:dyDescent="0.2">
      <c r="A27" s="23">
        <v>3200</v>
      </c>
      <c r="B27" s="3" t="s">
        <v>34</v>
      </c>
      <c r="C27" s="10">
        <f t="shared" si="1"/>
        <v>-2431817.98</v>
      </c>
      <c r="D27" s="1">
        <v>-5500</v>
      </c>
      <c r="E27" s="1">
        <v>-112817.98</v>
      </c>
      <c r="F27" s="1">
        <v>-8500</v>
      </c>
      <c r="G27" s="1">
        <v>-5500</v>
      </c>
      <c r="H27" s="1">
        <v>-6500</v>
      </c>
      <c r="I27" s="1">
        <v>-650788</v>
      </c>
      <c r="J27" s="1">
        <v>-5500</v>
      </c>
      <c r="K27" s="1">
        <v>-10212</v>
      </c>
      <c r="L27" s="1">
        <v>-706500</v>
      </c>
      <c r="M27" s="1">
        <v>-7100</v>
      </c>
      <c r="N27" s="1">
        <v>-907500</v>
      </c>
      <c r="O27" s="4">
        <v>-5400</v>
      </c>
      <c r="P27" s="2"/>
    </row>
    <row r="28" spans="1:16" ht="25.5" x14ac:dyDescent="0.2">
      <c r="A28" s="23">
        <v>3300</v>
      </c>
      <c r="B28" s="3" t="s">
        <v>35</v>
      </c>
      <c r="C28" s="10">
        <f t="shared" si="1"/>
        <v>-1603221.02</v>
      </c>
      <c r="D28" s="1">
        <v>-112066.02</v>
      </c>
      <c r="E28" s="1">
        <v>-111905</v>
      </c>
      <c r="F28" s="1">
        <v>-135905</v>
      </c>
      <c r="G28" s="1">
        <v>-111905</v>
      </c>
      <c r="H28" s="1">
        <v>-561905</v>
      </c>
      <c r="I28" s="1">
        <v>-59905</v>
      </c>
      <c r="J28" s="1">
        <v>-43905</v>
      </c>
      <c r="K28" s="1">
        <v>-43905</v>
      </c>
      <c r="L28" s="1">
        <v>-292905</v>
      </c>
      <c r="M28" s="1">
        <v>-42905</v>
      </c>
      <c r="N28" s="1">
        <v>-42905</v>
      </c>
      <c r="O28" s="4">
        <v>-43105</v>
      </c>
      <c r="P28" s="2"/>
    </row>
    <row r="29" spans="1:16" x14ac:dyDescent="0.2">
      <c r="A29" s="23">
        <v>3400</v>
      </c>
      <c r="B29" s="3" t="s">
        <v>36</v>
      </c>
      <c r="C29" s="10">
        <f t="shared" si="1"/>
        <v>-431800</v>
      </c>
      <c r="D29" s="1">
        <v>-3500</v>
      </c>
      <c r="E29" s="1">
        <v>-5200</v>
      </c>
      <c r="F29" s="1">
        <v>-6200</v>
      </c>
      <c r="G29" s="1">
        <v>-76200</v>
      </c>
      <c r="H29" s="1">
        <v>-236200</v>
      </c>
      <c r="I29" s="1">
        <v>-6200</v>
      </c>
      <c r="J29" s="1">
        <v>-5800</v>
      </c>
      <c r="K29" s="1">
        <v>-73400</v>
      </c>
      <c r="L29" s="1">
        <v>-5200</v>
      </c>
      <c r="M29" s="1">
        <v>-5200</v>
      </c>
      <c r="N29" s="1">
        <v>-5200</v>
      </c>
      <c r="O29" s="4">
        <v>-3500</v>
      </c>
      <c r="P29" s="2"/>
    </row>
    <row r="30" spans="1:16" ht="25.5" x14ac:dyDescent="0.2">
      <c r="A30" s="23">
        <v>3500</v>
      </c>
      <c r="B30" s="3" t="s">
        <v>37</v>
      </c>
      <c r="C30" s="10">
        <f t="shared" si="1"/>
        <v>-1943380</v>
      </c>
      <c r="D30" s="1">
        <v>-16100</v>
      </c>
      <c r="E30" s="1">
        <v>-169880</v>
      </c>
      <c r="F30" s="1">
        <v>-590650</v>
      </c>
      <c r="G30" s="1">
        <v>-66360</v>
      </c>
      <c r="H30" s="1">
        <v>-77780</v>
      </c>
      <c r="I30" s="1">
        <v>-45780</v>
      </c>
      <c r="J30" s="1">
        <v>-345780</v>
      </c>
      <c r="K30" s="1">
        <v>-46380</v>
      </c>
      <c r="L30" s="1">
        <v>-246380</v>
      </c>
      <c r="M30" s="1">
        <v>-46380</v>
      </c>
      <c r="N30" s="1">
        <v>-246380</v>
      </c>
      <c r="O30" s="4">
        <v>-45530</v>
      </c>
      <c r="P30" s="2"/>
    </row>
    <row r="31" spans="1:16" x14ac:dyDescent="0.2">
      <c r="A31" s="23">
        <v>3600</v>
      </c>
      <c r="B31" s="3" t="s">
        <v>38</v>
      </c>
      <c r="C31" s="10">
        <f t="shared" si="1"/>
        <v>-650000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-650000</v>
      </c>
      <c r="L31" s="1">
        <v>0</v>
      </c>
      <c r="M31" s="1">
        <v>0</v>
      </c>
      <c r="N31" s="1">
        <v>0</v>
      </c>
      <c r="O31" s="4">
        <v>0</v>
      </c>
      <c r="P31" s="2"/>
    </row>
    <row r="32" spans="1:16" x14ac:dyDescent="0.2">
      <c r="A32" s="23">
        <v>3700</v>
      </c>
      <c r="B32" s="3" t="s">
        <v>39</v>
      </c>
      <c r="C32" s="10">
        <f t="shared" si="1"/>
        <v>-447211</v>
      </c>
      <c r="D32" s="1">
        <v>-20900</v>
      </c>
      <c r="E32" s="1">
        <v>-52825</v>
      </c>
      <c r="F32" s="1">
        <v>-66825</v>
      </c>
      <c r="G32" s="1">
        <v>-27825</v>
      </c>
      <c r="H32" s="1">
        <v>-41825</v>
      </c>
      <c r="I32" s="1">
        <v>-52825</v>
      </c>
      <c r="J32" s="1">
        <v>-31786</v>
      </c>
      <c r="K32" s="1">
        <v>-52825</v>
      </c>
      <c r="L32" s="1">
        <v>-27825</v>
      </c>
      <c r="M32" s="1">
        <v>-22825</v>
      </c>
      <c r="N32" s="1">
        <v>-27825</v>
      </c>
      <c r="O32" s="4">
        <v>-21100</v>
      </c>
      <c r="P32" s="2"/>
    </row>
    <row r="33" spans="1:16" x14ac:dyDescent="0.2">
      <c r="A33" s="23">
        <v>3800</v>
      </c>
      <c r="B33" s="3" t="s">
        <v>40</v>
      </c>
      <c r="C33" s="10">
        <f t="shared" si="1"/>
        <v>-194600</v>
      </c>
      <c r="D33" s="1">
        <v>-1700</v>
      </c>
      <c r="E33" s="1">
        <v>-2200</v>
      </c>
      <c r="F33" s="1">
        <v>-6200</v>
      </c>
      <c r="G33" s="1">
        <v>-22200</v>
      </c>
      <c r="H33" s="1">
        <v>-18200</v>
      </c>
      <c r="I33" s="1">
        <v>-7200</v>
      </c>
      <c r="J33" s="1">
        <v>-15700</v>
      </c>
      <c r="K33" s="1">
        <v>-11700</v>
      </c>
      <c r="L33" s="1">
        <v>-12200</v>
      </c>
      <c r="M33" s="1">
        <v>-16200</v>
      </c>
      <c r="N33" s="1">
        <v>-6800</v>
      </c>
      <c r="O33" s="4">
        <v>-74300</v>
      </c>
      <c r="P33" s="2"/>
    </row>
    <row r="34" spans="1:16" x14ac:dyDescent="0.2">
      <c r="A34" s="23">
        <v>3900</v>
      </c>
      <c r="B34" s="3" t="s">
        <v>41</v>
      </c>
      <c r="C34" s="10">
        <f t="shared" si="1"/>
        <v>-1015529</v>
      </c>
      <c r="D34" s="1">
        <v>-80432</v>
      </c>
      <c r="E34" s="1">
        <v>-75432</v>
      </c>
      <c r="F34" s="1">
        <v>-75432</v>
      </c>
      <c r="G34" s="1">
        <v>-91461</v>
      </c>
      <c r="H34" s="1">
        <v>-76694</v>
      </c>
      <c r="I34" s="1">
        <v>-77432</v>
      </c>
      <c r="J34" s="1">
        <v>-75432</v>
      </c>
      <c r="K34" s="1">
        <v>-75432</v>
      </c>
      <c r="L34" s="1">
        <v>-75432</v>
      </c>
      <c r="M34" s="1">
        <v>-80432</v>
      </c>
      <c r="N34" s="1">
        <v>-70432</v>
      </c>
      <c r="O34" s="4">
        <v>-161486</v>
      </c>
      <c r="P34" s="2"/>
    </row>
    <row r="35" spans="1:16" x14ac:dyDescent="0.2">
      <c r="A35" s="39" t="s">
        <v>42</v>
      </c>
      <c r="B35" s="40"/>
      <c r="C35" s="8">
        <f t="shared" si="1"/>
        <v>-270000</v>
      </c>
      <c r="D35" s="11">
        <f>SUM(D36:D44)</f>
        <v>-22500</v>
      </c>
      <c r="E35" s="11">
        <f t="shared" ref="E35:O35" si="5">SUM(E36:E44)</f>
        <v>-22500</v>
      </c>
      <c r="F35" s="11">
        <f t="shared" si="5"/>
        <v>-22500</v>
      </c>
      <c r="G35" s="11">
        <f t="shared" si="5"/>
        <v>-22500</v>
      </c>
      <c r="H35" s="11">
        <f t="shared" si="5"/>
        <v>-22500</v>
      </c>
      <c r="I35" s="11">
        <f t="shared" si="5"/>
        <v>-22500</v>
      </c>
      <c r="J35" s="11">
        <f t="shared" si="5"/>
        <v>-22500</v>
      </c>
      <c r="K35" s="11">
        <f t="shared" si="5"/>
        <v>-22500</v>
      </c>
      <c r="L35" s="11">
        <f t="shared" si="5"/>
        <v>-22500</v>
      </c>
      <c r="M35" s="11">
        <f t="shared" si="5"/>
        <v>-22500</v>
      </c>
      <c r="N35" s="11">
        <f t="shared" si="5"/>
        <v>-22500</v>
      </c>
      <c r="O35" s="12">
        <f t="shared" si="5"/>
        <v>-22500</v>
      </c>
      <c r="P35" s="2"/>
    </row>
    <row r="36" spans="1:16" ht="25.5" x14ac:dyDescent="0.2">
      <c r="A36" s="23">
        <v>4100</v>
      </c>
      <c r="B36" s="3" t="s">
        <v>43</v>
      </c>
      <c r="C36" s="10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2"/>
    </row>
    <row r="37" spans="1:16" x14ac:dyDescent="0.2">
      <c r="A37" s="23">
        <v>4200</v>
      </c>
      <c r="B37" s="3" t="s">
        <v>44</v>
      </c>
      <c r="C37" s="10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/>
      <c r="P37" s="2"/>
    </row>
    <row r="38" spans="1:16" x14ac:dyDescent="0.2">
      <c r="A38" s="23">
        <v>4300</v>
      </c>
      <c r="B38" s="3" t="s">
        <v>45</v>
      </c>
      <c r="C38" s="10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/>
      <c r="P38" s="2"/>
    </row>
    <row r="39" spans="1:16" x14ac:dyDescent="0.2">
      <c r="A39" s="23">
        <v>4400</v>
      </c>
      <c r="B39" s="3" t="s">
        <v>46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4500</v>
      </c>
      <c r="B40" s="3" t="s">
        <v>47</v>
      </c>
      <c r="C40" s="10">
        <f t="shared" si="1"/>
        <v>-270000</v>
      </c>
      <c r="D40" s="1">
        <v>-22500</v>
      </c>
      <c r="E40" s="1">
        <v>-22500</v>
      </c>
      <c r="F40" s="1">
        <v>-22500</v>
      </c>
      <c r="G40" s="1">
        <v>-22500</v>
      </c>
      <c r="H40" s="1">
        <v>-22500</v>
      </c>
      <c r="I40" s="1">
        <v>-22500</v>
      </c>
      <c r="J40" s="1">
        <v>-22500</v>
      </c>
      <c r="K40" s="1">
        <v>-22500</v>
      </c>
      <c r="L40" s="1">
        <v>-22500</v>
      </c>
      <c r="M40" s="1">
        <v>-22500</v>
      </c>
      <c r="N40" s="1">
        <v>-22500</v>
      </c>
      <c r="O40" s="4">
        <v>-22500</v>
      </c>
      <c r="P40" s="2"/>
    </row>
    <row r="41" spans="1:16" ht="25.5" x14ac:dyDescent="0.2">
      <c r="A41" s="23">
        <v>4600</v>
      </c>
      <c r="B41" s="3" t="s">
        <v>48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/>
      <c r="B42" s="3" t="s">
        <v>49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/>
      <c r="B43" s="3" t="s">
        <v>50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4900</v>
      </c>
      <c r="B44" s="3" t="s">
        <v>51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39" t="s">
        <v>52</v>
      </c>
      <c r="B45" s="40"/>
      <c r="C45" s="8">
        <f t="shared" si="1"/>
        <v>-15363000</v>
      </c>
      <c r="D45" s="11">
        <f>SUM(D46:D54)</f>
        <v>0</v>
      </c>
      <c r="E45" s="11">
        <f t="shared" ref="E45:O45" si="6">SUM(E46:E54)</f>
        <v>0</v>
      </c>
      <c r="F45" s="11">
        <f t="shared" si="6"/>
        <v>0</v>
      </c>
      <c r="G45" s="11">
        <f t="shared" si="6"/>
        <v>0</v>
      </c>
      <c r="H45" s="11">
        <f t="shared" si="6"/>
        <v>0</v>
      </c>
      <c r="I45" s="11">
        <f t="shared" si="6"/>
        <v>0</v>
      </c>
      <c r="J45" s="11">
        <f t="shared" si="6"/>
        <v>0</v>
      </c>
      <c r="K45" s="11">
        <f t="shared" si="6"/>
        <v>0</v>
      </c>
      <c r="L45" s="11">
        <f t="shared" si="6"/>
        <v>0</v>
      </c>
      <c r="M45" s="11">
        <f t="shared" si="6"/>
        <v>0</v>
      </c>
      <c r="N45" s="11">
        <f t="shared" si="6"/>
        <v>-15363000</v>
      </c>
      <c r="O45" s="12">
        <f t="shared" si="6"/>
        <v>0</v>
      </c>
      <c r="P45" s="2"/>
    </row>
    <row r="46" spans="1:16" x14ac:dyDescent="0.2">
      <c r="A46" s="23">
        <v>5100</v>
      </c>
      <c r="B46" s="3" t="s">
        <v>53</v>
      </c>
      <c r="C46" s="10">
        <f t="shared" si="1"/>
        <v>-8987000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-8987000</v>
      </c>
      <c r="O46" s="4">
        <v>0</v>
      </c>
      <c r="P46" s="2"/>
    </row>
    <row r="47" spans="1:16" x14ac:dyDescent="0.2">
      <c r="A47" s="23">
        <v>5200</v>
      </c>
      <c r="B47" s="3" t="s">
        <v>54</v>
      </c>
      <c r="C47" s="10">
        <f t="shared" si="1"/>
        <v>-4811000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-4811000</v>
      </c>
      <c r="O47" s="4">
        <v>0</v>
      </c>
      <c r="P47" s="2"/>
    </row>
    <row r="48" spans="1:16" x14ac:dyDescent="0.2">
      <c r="A48" s="23">
        <v>5300</v>
      </c>
      <c r="B48" s="3" t="s">
        <v>55</v>
      </c>
      <c r="C48" s="10">
        <f t="shared" si="1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/>
      <c r="P48" s="2"/>
    </row>
    <row r="49" spans="1:16" x14ac:dyDescent="0.2">
      <c r="A49" s="23">
        <v>5400</v>
      </c>
      <c r="B49" s="3" t="s">
        <v>56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  <c r="P49" s="2"/>
    </row>
    <row r="50" spans="1:16" x14ac:dyDescent="0.2">
      <c r="A50" s="23">
        <v>5500</v>
      </c>
      <c r="B50" s="3" t="s">
        <v>57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5600</v>
      </c>
      <c r="B51" s="3" t="s">
        <v>58</v>
      </c>
      <c r="C51" s="10">
        <f t="shared" si="1"/>
        <v>-1565000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-1565000</v>
      </c>
      <c r="O51" s="4">
        <v>0</v>
      </c>
      <c r="P51" s="2"/>
    </row>
    <row r="52" spans="1:16" x14ac:dyDescent="0.2">
      <c r="A52" s="23">
        <v>5700</v>
      </c>
      <c r="B52" s="3" t="s">
        <v>59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5800</v>
      </c>
      <c r="B53" s="3" t="s">
        <v>60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5900</v>
      </c>
      <c r="B54" s="3" t="s">
        <v>61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39" t="s">
        <v>62</v>
      </c>
      <c r="B55" s="40"/>
      <c r="C55" s="8">
        <f t="shared" si="1"/>
        <v>0</v>
      </c>
      <c r="D55" s="11">
        <f>SUM(D56:D58)</f>
        <v>0</v>
      </c>
      <c r="E55" s="11">
        <f t="shared" ref="E55:O55" si="7">SUM(E56:E58)</f>
        <v>0</v>
      </c>
      <c r="F55" s="11">
        <f t="shared" si="7"/>
        <v>0</v>
      </c>
      <c r="G55" s="11">
        <f t="shared" si="7"/>
        <v>0</v>
      </c>
      <c r="H55" s="11">
        <f t="shared" si="7"/>
        <v>0</v>
      </c>
      <c r="I55" s="11">
        <f t="shared" si="7"/>
        <v>0</v>
      </c>
      <c r="J55" s="11">
        <f t="shared" si="7"/>
        <v>0</v>
      </c>
      <c r="K55" s="11">
        <f t="shared" si="7"/>
        <v>0</v>
      </c>
      <c r="L55" s="11">
        <f t="shared" si="7"/>
        <v>0</v>
      </c>
      <c r="M55" s="11">
        <f t="shared" si="7"/>
        <v>0</v>
      </c>
      <c r="N55" s="11">
        <f t="shared" si="7"/>
        <v>0</v>
      </c>
      <c r="O55" s="12">
        <f t="shared" si="7"/>
        <v>0</v>
      </c>
      <c r="P55" s="2"/>
    </row>
    <row r="56" spans="1:16" x14ac:dyDescent="0.2">
      <c r="A56" s="23">
        <v>6100</v>
      </c>
      <c r="B56" s="3" t="s">
        <v>63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6200</v>
      </c>
      <c r="B57" s="3" t="s">
        <v>64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3">
        <v>6300</v>
      </c>
      <c r="B58" s="3" t="s">
        <v>65</v>
      </c>
      <c r="C58" s="10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/>
      <c r="P58" s="2"/>
    </row>
    <row r="59" spans="1:16" x14ac:dyDescent="0.2">
      <c r="A59" s="39" t="s">
        <v>66</v>
      </c>
      <c r="B59" s="40"/>
      <c r="C59" s="8">
        <f t="shared" si="1"/>
        <v>0</v>
      </c>
      <c r="D59" s="11">
        <f>SUM(D60:D67)</f>
        <v>0</v>
      </c>
      <c r="E59" s="11">
        <f t="shared" ref="E59:O59" si="8">SUM(E60:E67)</f>
        <v>0</v>
      </c>
      <c r="F59" s="11">
        <f t="shared" si="8"/>
        <v>0</v>
      </c>
      <c r="G59" s="11">
        <f t="shared" si="8"/>
        <v>0</v>
      </c>
      <c r="H59" s="11">
        <f t="shared" si="8"/>
        <v>0</v>
      </c>
      <c r="I59" s="11">
        <f t="shared" si="8"/>
        <v>0</v>
      </c>
      <c r="J59" s="11">
        <f t="shared" si="8"/>
        <v>0</v>
      </c>
      <c r="K59" s="11">
        <f t="shared" si="8"/>
        <v>0</v>
      </c>
      <c r="L59" s="11">
        <f t="shared" si="8"/>
        <v>0</v>
      </c>
      <c r="M59" s="11">
        <f t="shared" si="8"/>
        <v>0</v>
      </c>
      <c r="N59" s="11">
        <f t="shared" si="8"/>
        <v>0</v>
      </c>
      <c r="O59" s="12">
        <f t="shared" si="8"/>
        <v>0</v>
      </c>
      <c r="P59" s="2"/>
    </row>
    <row r="60" spans="1:16" ht="25.5" x14ac:dyDescent="0.2">
      <c r="A60" s="23">
        <v>7100</v>
      </c>
      <c r="B60" s="3" t="s">
        <v>67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7200</v>
      </c>
      <c r="B61" s="3" t="s">
        <v>68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3">
        <v>7300</v>
      </c>
      <c r="B62" s="3" t="s">
        <v>69</v>
      </c>
      <c r="C62" s="10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/>
      <c r="P62" s="2"/>
    </row>
    <row r="63" spans="1:16" x14ac:dyDescent="0.2">
      <c r="A63" s="23">
        <v>7400</v>
      </c>
      <c r="B63" s="3" t="s">
        <v>70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25.5" x14ac:dyDescent="0.2">
      <c r="A64" s="23">
        <v>7500</v>
      </c>
      <c r="B64" s="3" t="s">
        <v>71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7600</v>
      </c>
      <c r="B65" s="3" t="s">
        <v>89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/>
      <c r="B66" s="3" t="s">
        <v>72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25.5" x14ac:dyDescent="0.2">
      <c r="A67" s="23">
        <v>7900</v>
      </c>
      <c r="B67" s="3" t="s">
        <v>73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39" t="s">
        <v>74</v>
      </c>
      <c r="B68" s="40"/>
      <c r="C68" s="8">
        <f t="shared" si="1"/>
        <v>0</v>
      </c>
      <c r="D68" s="11">
        <f>SUM(D69:D71)</f>
        <v>0</v>
      </c>
      <c r="E68" s="11">
        <f t="shared" ref="E68:O68" si="9">SUM(E69:E71)</f>
        <v>0</v>
      </c>
      <c r="F68" s="11">
        <f t="shared" si="9"/>
        <v>0</v>
      </c>
      <c r="G68" s="11">
        <f t="shared" si="9"/>
        <v>0</v>
      </c>
      <c r="H68" s="11">
        <f t="shared" si="9"/>
        <v>0</v>
      </c>
      <c r="I68" s="11">
        <f t="shared" si="9"/>
        <v>0</v>
      </c>
      <c r="J68" s="11">
        <f t="shared" si="9"/>
        <v>0</v>
      </c>
      <c r="K68" s="11">
        <f t="shared" si="9"/>
        <v>0</v>
      </c>
      <c r="L68" s="11">
        <f t="shared" si="9"/>
        <v>0</v>
      </c>
      <c r="M68" s="11">
        <f t="shared" si="9"/>
        <v>0</v>
      </c>
      <c r="N68" s="11">
        <f t="shared" si="9"/>
        <v>0</v>
      </c>
      <c r="O68" s="12">
        <f t="shared" si="9"/>
        <v>0</v>
      </c>
      <c r="P68" s="2"/>
    </row>
    <row r="69" spans="1:16" x14ac:dyDescent="0.2">
      <c r="A69" s="23">
        <v>8100</v>
      </c>
      <c r="B69" s="3" t="s">
        <v>75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8200</v>
      </c>
      <c r="B70" s="3" t="s">
        <v>76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3">
        <v>8300</v>
      </c>
      <c r="B71" s="3" t="s">
        <v>77</v>
      </c>
      <c r="C71" s="10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/>
      <c r="P71" s="2"/>
    </row>
    <row r="72" spans="1:16" x14ac:dyDescent="0.2">
      <c r="A72" s="39" t="s">
        <v>78</v>
      </c>
      <c r="B72" s="40"/>
      <c r="C72" s="8">
        <f t="shared" ref="C72:C79" si="10">+D72+E72+F72+G72+H72+I72+J72+K72+L72+M72+N72+O72</f>
        <v>0</v>
      </c>
      <c r="D72" s="11">
        <f>SUM(D73:D79)</f>
        <v>0</v>
      </c>
      <c r="E72" s="11">
        <f t="shared" ref="E72:O72" si="11">SUM(E73:E79)</f>
        <v>0</v>
      </c>
      <c r="F72" s="11">
        <f t="shared" si="11"/>
        <v>0</v>
      </c>
      <c r="G72" s="11">
        <f t="shared" si="11"/>
        <v>0</v>
      </c>
      <c r="H72" s="11">
        <f t="shared" si="11"/>
        <v>0</v>
      </c>
      <c r="I72" s="11">
        <f t="shared" si="11"/>
        <v>0</v>
      </c>
      <c r="J72" s="11">
        <f t="shared" si="11"/>
        <v>0</v>
      </c>
      <c r="K72" s="11">
        <f t="shared" si="11"/>
        <v>0</v>
      </c>
      <c r="L72" s="11">
        <f t="shared" si="11"/>
        <v>0</v>
      </c>
      <c r="M72" s="11">
        <f t="shared" si="11"/>
        <v>0</v>
      </c>
      <c r="N72" s="11">
        <f t="shared" si="11"/>
        <v>0</v>
      </c>
      <c r="O72" s="12">
        <f t="shared" si="11"/>
        <v>0</v>
      </c>
      <c r="P72" s="2"/>
    </row>
    <row r="73" spans="1:16" x14ac:dyDescent="0.2">
      <c r="A73" s="23">
        <v>9100</v>
      </c>
      <c r="B73" s="3" t="s">
        <v>79</v>
      </c>
      <c r="C73" s="10">
        <f t="shared" si="10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9200</v>
      </c>
      <c r="B74" s="3" t="s">
        <v>80</v>
      </c>
      <c r="C74" s="10">
        <f t="shared" si="10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3">
        <v>9300</v>
      </c>
      <c r="B75" s="3" t="s">
        <v>81</v>
      </c>
      <c r="C75" s="10">
        <f t="shared" si="10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/>
      <c r="P75" s="2"/>
    </row>
    <row r="76" spans="1:16" x14ac:dyDescent="0.2">
      <c r="A76" s="23">
        <v>9400</v>
      </c>
      <c r="B76" s="3" t="s">
        <v>82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9500</v>
      </c>
      <c r="B77" s="3" t="s">
        <v>83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9600</v>
      </c>
      <c r="B78" s="3" t="s">
        <v>84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4">
        <v>9900</v>
      </c>
      <c r="B79" s="5" t="s">
        <v>85</v>
      </c>
      <c r="C79" s="13">
        <f t="shared" si="10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2"/>
    </row>
    <row r="80" spans="1:16" x14ac:dyDescent="0.2">
      <c r="A80" s="2"/>
      <c r="B80" s="32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"/>
    </row>
    <row r="82" spans="2:8" x14ac:dyDescent="0.2">
      <c r="B82" s="35" t="s">
        <v>92</v>
      </c>
      <c r="C82" s="25"/>
      <c r="D82" s="26"/>
      <c r="E82" s="27"/>
      <c r="F82" s="27"/>
      <c r="G82" s="27"/>
      <c r="H82" s="27"/>
    </row>
    <row r="83" spans="2:8" x14ac:dyDescent="0.2">
      <c r="B83" s="33"/>
      <c r="C83" s="25"/>
      <c r="D83" s="26"/>
      <c r="E83" s="27"/>
      <c r="F83" s="27"/>
      <c r="G83" s="27"/>
      <c r="H83" s="27"/>
    </row>
    <row r="84" spans="2:8" x14ac:dyDescent="0.2">
      <c r="B84" s="34"/>
      <c r="C84" s="28"/>
      <c r="D84" s="29"/>
      <c r="E84" s="27"/>
      <c r="F84" s="27"/>
      <c r="G84" s="27"/>
      <c r="H84" s="27"/>
    </row>
    <row r="85" spans="2:8" x14ac:dyDescent="0.2">
      <c r="B85" s="36"/>
      <c r="C85" s="36"/>
      <c r="D85" s="29"/>
      <c r="E85" s="27"/>
      <c r="F85" s="27"/>
      <c r="G85" s="37"/>
      <c r="H85" s="37"/>
    </row>
    <row r="86" spans="2:8" x14ac:dyDescent="0.2">
      <c r="B86" s="38" t="s">
        <v>93</v>
      </c>
      <c r="C86" s="38"/>
      <c r="D86" s="30"/>
      <c r="E86" s="27"/>
      <c r="F86" s="27"/>
      <c r="G86" s="38" t="s">
        <v>94</v>
      </c>
      <c r="H86" s="38"/>
    </row>
  </sheetData>
  <mergeCells count="18">
    <mergeCell ref="A6:B6"/>
    <mergeCell ref="A1:O1"/>
    <mergeCell ref="A2:O2"/>
    <mergeCell ref="A3:O3"/>
    <mergeCell ref="A5:B5"/>
    <mergeCell ref="A7:B7"/>
    <mergeCell ref="A15:B15"/>
    <mergeCell ref="A25:B25"/>
    <mergeCell ref="A35:B35"/>
    <mergeCell ref="A45:B45"/>
    <mergeCell ref="B85:C85"/>
    <mergeCell ref="G85:H85"/>
    <mergeCell ref="B86:C86"/>
    <mergeCell ref="G86:H86"/>
    <mergeCell ref="A55:B55"/>
    <mergeCell ref="A59:B59"/>
    <mergeCell ref="A68:B68"/>
    <mergeCell ref="A72:B72"/>
  </mergeCells>
  <printOptions horizontalCentered="1"/>
  <pageMargins left="0.22" right="0.22" top="0.32" bottom="0.41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tv4</cp:lastModifiedBy>
  <cp:lastPrinted>2019-05-13T16:24:38Z</cp:lastPrinted>
  <dcterms:created xsi:type="dcterms:W3CDTF">2014-01-23T15:01:32Z</dcterms:created>
  <dcterms:modified xsi:type="dcterms:W3CDTF">2019-05-13T16:31:12Z</dcterms:modified>
</cp:coreProperties>
</file>