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os Fin 4 Trim 2020\Pagina TV4\06 Informacion Presupuestaria\"/>
    </mc:Choice>
  </mc:AlternateContent>
  <bookViews>
    <workbookView xWindow="0" yWindow="0" windowWidth="28800" windowHeight="11835"/>
  </bookViews>
  <sheets>
    <sheet name="COG" sheetId="1" r:id="rId1"/>
  </sheets>
  <definedNames>
    <definedName name="ABC">#REF!</definedName>
    <definedName name="Abr">#REF!</definedName>
    <definedName name="_xlnm.Print_Area" localSheetId="0">COG!$D$1:$M$52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F39" i="1"/>
  <c r="M35" i="1"/>
  <c r="L35" i="1"/>
  <c r="K35" i="1"/>
  <c r="J35" i="1"/>
  <c r="I35" i="1"/>
  <c r="H35" i="1"/>
  <c r="G35" i="1"/>
  <c r="F35" i="1"/>
  <c r="M25" i="1"/>
  <c r="L25" i="1"/>
  <c r="K25" i="1"/>
  <c r="J25" i="1"/>
  <c r="I25" i="1"/>
  <c r="H25" i="1"/>
  <c r="G25" i="1"/>
  <c r="F25" i="1"/>
  <c r="M17" i="1"/>
  <c r="L17" i="1"/>
  <c r="K17" i="1"/>
  <c r="J17" i="1"/>
  <c r="I17" i="1"/>
  <c r="H17" i="1"/>
  <c r="G17" i="1"/>
  <c r="F17" i="1"/>
  <c r="M10" i="1"/>
  <c r="M45" i="1" s="1"/>
  <c r="L10" i="1"/>
  <c r="L45" i="1" s="1"/>
  <c r="K10" i="1"/>
  <c r="K45" i="1" s="1"/>
  <c r="J10" i="1"/>
  <c r="J45" i="1" s="1"/>
  <c r="I10" i="1"/>
  <c r="I45" i="1" s="1"/>
  <c r="H10" i="1"/>
  <c r="H45" i="1" s="1"/>
  <c r="G10" i="1"/>
  <c r="G45" i="1" s="1"/>
  <c r="F10" i="1"/>
  <c r="F45" i="1" s="1"/>
</calcChain>
</file>

<file path=xl/comments1.xml><?xml version="1.0" encoding="utf-8"?>
<comments xmlns="http://schemas.openxmlformats.org/spreadsheetml/2006/main">
  <authors>
    <author/>
  </authors>
  <commentList>
    <comment ref="M7" authorId="0" shape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<sst xmlns="http://schemas.openxmlformats.org/spreadsheetml/2006/main" count="55" uniqueCount="55">
  <si>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</si>
  <si>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POR OBJETO DEL GASTO (CAPÍTULO Y CONCEPTO)</t>
  </si>
  <si>
    <t>Del 1 de Enero al 31 de Diciembre de 2020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</si>
  <si>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</si>
  <si>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</si>
  <si>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</si>
  <si>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</si>
  <si>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</si>
  <si>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</si>
  <si>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</si>
  <si>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</si>
  <si>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</si>
  <si>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</si>
  <si>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</si>
  <si>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</si>
  <si>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</si>
  <si>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</si>
  <si>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</si>
  <si>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</si>
  <si>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</si>
  <si>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</si>
  <si>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</si>
  <si>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</si>
  <si>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</si>
  <si>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</si>
  <si>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</si>
  <si>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</si>
  <si>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</si>
  <si>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</si>
  <si>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</si>
  <si>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</si>
  <si>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</si>
  <si>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</si>
  <si>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</si>
  <si>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</si>
  <si>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</si>
  <si>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</si>
  <si>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</si>
  <si>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</si>
  <si>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</si>
  <si>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</si>
  <si>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</si>
  <si>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</si>
  <si>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</si>
  <si>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Ayudas sociales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</si>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</sst>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0" borderId="0" xfId="1" applyFont="1"/>
    <xf numFmtId="0" fontId="4" fillId="2" borderId="0" xfId="1" applyFont="1" applyFill="1" applyBorder="1" applyAlignment="1">
      <alignment horizontal="right"/>
    </xf>
    <xf numFmtId="0" fontId="4" fillId="2" borderId="1" xfId="1" applyNumberFormat="1" applyFont="1" applyFill="1" applyBorder="1" applyAlignment="1" applyProtection="1">
      <protection locked="0"/>
    </xf>
    <xf numFmtId="0" fontId="4" fillId="2" borderId="1" xfId="1" applyFont="1" applyFill="1" applyBorder="1" applyAlignment="1"/>
    <xf numFmtId="0" fontId="2" fillId="2" borderId="1" xfId="1" applyFont="1" applyFill="1" applyBorder="1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0" applyFont="1"/>
    <xf numFmtId="164" fontId="6" fillId="2" borderId="5" xfId="2" applyFont="1" applyFill="1" applyBorder="1" applyAlignment="1" applyProtection="1">
      <alignment horizontal="right" vertical="center" wrapText="1"/>
    </xf>
    <xf numFmtId="0" fontId="1" fillId="0" borderId="0" xfId="1" applyFont="1"/>
    <xf numFmtId="0" fontId="6" fillId="2" borderId="4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4" fontId="0" fillId="0" borderId="6" xfId="0" applyNumberFormat="1" applyBorder="1"/>
    <xf numFmtId="4" fontId="0" fillId="0" borderId="0" xfId="0" applyNumberFormat="1"/>
    <xf numFmtId="0" fontId="1" fillId="0" borderId="0" xfId="1"/>
    <xf numFmtId="0" fontId="2" fillId="2" borderId="4" xfId="1" applyFont="1" applyFill="1" applyBorder="1" applyAlignment="1">
      <alignment horizontal="center" vertical="center" wrapText="1"/>
    </xf>
    <xf numFmtId="4" fontId="1" fillId="0" borderId="0" xfId="1" applyNumberFormat="1"/>
    <xf numFmtId="4" fontId="1" fillId="0" borderId="0" xfId="1" applyNumberFormat="1" applyFont="1"/>
    <xf numFmtId="0" fontId="0" fillId="0" borderId="6" xfId="0" applyBorder="1"/>
    <xf numFmtId="4" fontId="1" fillId="0" borderId="6" xfId="1" applyNumberFormat="1" applyBorder="1"/>
    <xf numFmtId="4" fontId="1" fillId="0" borderId="0" xfId="1" applyNumberFormat="1" applyBorder="1"/>
    <xf numFmtId="4" fontId="7" fillId="0" borderId="6" xfId="1" applyNumberFormat="1" applyFont="1" applyBorder="1"/>
    <xf numFmtId="164" fontId="6" fillId="2" borderId="6" xfId="2" applyFont="1" applyFill="1" applyBorder="1" applyAlignment="1" applyProtection="1">
      <alignment horizontal="right" vertical="center" wrapText="1"/>
    </xf>
    <xf numFmtId="0" fontId="1" fillId="2" borderId="0" xfId="1" applyFont="1" applyFill="1"/>
    <xf numFmtId="164" fontId="2" fillId="2" borderId="7" xfId="2" applyFont="1" applyFill="1" applyBorder="1" applyAlignment="1" applyProtection="1">
      <alignment horizontal="right" vertical="center" wrapText="1"/>
    </xf>
    <xf numFmtId="0" fontId="1" fillId="0" borderId="1" xfId="1" applyBorder="1"/>
    <xf numFmtId="164" fontId="6" fillId="2" borderId="7" xfId="2" applyFont="1" applyFill="1" applyBorder="1" applyAlignment="1" applyProtection="1">
      <alignment horizontal="right" vertical="center" wrapText="1"/>
    </xf>
    <xf numFmtId="0" fontId="6" fillId="2" borderId="0" xfId="1" applyFont="1" applyFill="1"/>
    <xf numFmtId="0" fontId="6" fillId="2" borderId="8" xfId="1" applyFont="1" applyFill="1" applyBorder="1" applyAlignment="1">
      <alignment horizontal="justify" vertical="center" wrapText="1"/>
    </xf>
    <xf numFmtId="0" fontId="6" fillId="2" borderId="9" xfId="1" applyFont="1" applyFill="1" applyBorder="1" applyAlignment="1">
      <alignment horizontal="justify" vertical="center" wrapText="1"/>
    </xf>
    <xf numFmtId="164" fontId="6" fillId="2" borderId="10" xfId="2" applyFont="1" applyFill="1" applyBorder="1" applyAlignment="1" applyProtection="1">
      <alignment vertical="center" wrapText="1"/>
    </xf>
    <xf numFmtId="164" fontId="6" fillId="2" borderId="2" xfId="2" applyFont="1" applyFill="1" applyBorder="1" applyAlignment="1" applyProtection="1">
      <alignment vertical="center" wrapText="1"/>
    </xf>
    <xf numFmtId="0" fontId="6" fillId="0" borderId="0" xfId="1" applyFont="1"/>
    <xf numFmtId="0" fontId="8" fillId="2" borderId="0" xfId="1" applyFont="1" applyFill="1"/>
    <xf numFmtId="164" fontId="2" fillId="0" borderId="0" xfId="1" applyNumberFormat="1" applyFont="1"/>
    <xf numFmtId="0" fontId="9" fillId="0" borderId="0" xfId="1" applyFont="1" applyAlignment="1">
      <alignment horizontal="center"/>
    </xf>
    <xf numFmtId="0" fontId="2" fillId="0" borderId="1" xfId="1" applyFont="1" applyBorder="1"/>
    <xf numFmtId="0" fontId="2" fillId="0" borderId="11" xfId="1" applyFont="1" applyBorder="1" applyAlignment="1">
      <alignment horizontal="center"/>
    </xf>
    <xf numFmtId="0" fontId="10" fillId="2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>
      <alignment horizontal="center"/>
    </xf>
    <xf numFmtId="0" fontId="6" fillId="2" borderId="4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2"/>
  <sheetViews>
    <sheetView showGridLines="0" tabSelected="1" workbookViewId="0"/>
  </sheetViews>
  <sheetFormatPr baseColWidth="10" defaultColWidth="11.42578125" defaultRowHeight="12.75" x14ac:dyDescent="0.2"/>
  <cols>
    <col min="1" max="1" width="6.5703125" style="1" customWidth="1"/>
    <col min="2" max="2" width="3.85546875" style="2" customWidth="1"/>
    <col min="3" max="3" width="2.42578125" style="1" customWidth="1"/>
    <col min="4" max="4" width="4.5703125" style="3" customWidth="1"/>
    <col min="5" max="5" width="57.28515625" style="3" customWidth="1"/>
    <col min="6" max="6" width="15" style="3" customWidth="1"/>
    <col min="7" max="7" width="14.7109375" style="3" customWidth="1"/>
    <col min="8" max="8" width="15.5703125" style="3" customWidth="1"/>
    <col min="9" max="9" width="14.7109375" style="3" customWidth="1"/>
    <col min="10" max="10" width="15.85546875" style="3" customWidth="1"/>
    <col min="11" max="11" width="14.7109375" style="3" customWidth="1"/>
    <col min="12" max="12" width="15.28515625" style="3" customWidth="1"/>
    <col min="13" max="13" width="14.42578125" style="3" customWidth="1"/>
    <col min="14" max="14" width="3.7109375" style="1" customWidth="1"/>
    <col min="15" max="16384" width="11.42578125" style="3"/>
  </cols>
  <sheetData>
    <row r="1" spans="1:17" ht="14.25" customHeight="1" x14ac:dyDescent="0.2">
      <c r="D1" s="45" t="s">
        <v>0</v>
      </c>
      <c r="E1" s="45"/>
      <c r="F1" s="45"/>
      <c r="G1" s="45"/>
      <c r="H1" s="45"/>
      <c r="I1" s="45"/>
      <c r="J1" s="45"/>
      <c r="K1" s="45"/>
      <c r="L1" s="45"/>
      <c r="M1" s="45"/>
    </row>
    <row r="2" spans="1:17" ht="14.25" customHeight="1" x14ac:dyDescent="0.2">
      <c r="D2" s="45" t="s">
        <v>1</v>
      </c>
      <c r="E2" s="45"/>
      <c r="F2" s="45"/>
      <c r="G2" s="45"/>
      <c r="H2" s="45"/>
      <c r="I2" s="45"/>
      <c r="J2" s="45"/>
      <c r="K2" s="45"/>
      <c r="L2" s="45"/>
      <c r="M2" s="45"/>
    </row>
    <row r="3" spans="1:17" ht="14.25" customHeight="1" x14ac:dyDescent="0.2"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</row>
    <row r="4" spans="1:17" s="1" customFormat="1" ht="6.75" customHeight="1" x14ac:dyDescent="0.2">
      <c r="B4" s="2"/>
    </row>
    <row r="5" spans="1:17" s="1" customFormat="1" ht="18" customHeight="1" x14ac:dyDescent="0.2">
      <c r="B5" s="2"/>
      <c r="E5" s="4" t="s">
        <v>3</v>
      </c>
      <c r="F5" s="5" t="s">
        <v>4</v>
      </c>
      <c r="G5" s="6"/>
      <c r="H5" s="5"/>
      <c r="I5" s="5"/>
      <c r="J5" s="7"/>
      <c r="K5" s="7"/>
      <c r="L5" s="7"/>
    </row>
    <row r="6" spans="1:17" s="1" customFormat="1" ht="6.75" customHeight="1" x14ac:dyDescent="0.2">
      <c r="B6" s="2"/>
    </row>
    <row r="7" spans="1:17" ht="12.75" customHeight="1" x14ac:dyDescent="0.2">
      <c r="D7" s="46" t="s">
        <v>5</v>
      </c>
      <c r="E7" s="46"/>
      <c r="F7" s="47" t="s">
        <v>6</v>
      </c>
      <c r="G7" s="47"/>
      <c r="H7" s="47"/>
      <c r="I7" s="47"/>
      <c r="J7" s="47"/>
      <c r="K7" s="47"/>
      <c r="L7" s="47"/>
      <c r="M7" s="47" t="s">
        <v>7</v>
      </c>
    </row>
    <row r="8" spans="1:17" ht="25.5" x14ac:dyDescent="0.2">
      <c r="D8" s="46"/>
      <c r="E8" s="46"/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47"/>
    </row>
    <row r="9" spans="1:17" ht="11.25" customHeight="1" x14ac:dyDescent="0.2">
      <c r="D9" s="46"/>
      <c r="E9" s="46"/>
      <c r="F9" s="9">
        <v>1</v>
      </c>
      <c r="G9" s="8">
        <v>2</v>
      </c>
      <c r="H9" s="9" t="s">
        <v>15</v>
      </c>
      <c r="I9" s="9">
        <v>4</v>
      </c>
      <c r="J9" s="9">
        <v>5</v>
      </c>
      <c r="K9" s="9">
        <v>6</v>
      </c>
      <c r="L9" s="9">
        <v>7</v>
      </c>
      <c r="M9" s="9" t="s">
        <v>16</v>
      </c>
    </row>
    <row r="10" spans="1:17" ht="12.75" customHeight="1" x14ac:dyDescent="0.25">
      <c r="A10"/>
      <c r="B10" s="10"/>
      <c r="D10" s="43" t="s">
        <v>17</v>
      </c>
      <c r="E10" s="43"/>
      <c r="F10" s="11">
        <f>SUM(F11:F16)</f>
        <v>54575296.120000005</v>
      </c>
      <c r="G10" s="11">
        <f t="shared" ref="G10:M10" si="0">SUM(G11:G16)</f>
        <v>6500422.7899999991</v>
      </c>
      <c r="H10" s="11">
        <f t="shared" si="0"/>
        <v>61075718.910000004</v>
      </c>
      <c r="I10" s="11">
        <f t="shared" si="0"/>
        <v>56645412.839999996</v>
      </c>
      <c r="J10" s="11">
        <f t="shared" si="0"/>
        <v>56645412.839999996</v>
      </c>
      <c r="K10" s="11">
        <f t="shared" si="0"/>
        <v>56645412.839999996</v>
      </c>
      <c r="L10" s="11">
        <f t="shared" si="0"/>
        <v>56645412.839999996</v>
      </c>
      <c r="M10" s="11">
        <f t="shared" si="0"/>
        <v>4430306.0699999994</v>
      </c>
    </row>
    <row r="11" spans="1:17" ht="15" x14ac:dyDescent="0.25">
      <c r="A11"/>
      <c r="B11" s="10"/>
      <c r="C11" s="12"/>
      <c r="D11" s="13"/>
      <c r="E11" s="14" t="s">
        <v>18</v>
      </c>
      <c r="F11" s="15">
        <v>12463044</v>
      </c>
      <c r="G11" s="16">
        <v>955903.01</v>
      </c>
      <c r="H11" s="15">
        <v>13418947.01</v>
      </c>
      <c r="I11" s="15">
        <v>12452279.789999999</v>
      </c>
      <c r="J11" s="15">
        <v>12452279.789999999</v>
      </c>
      <c r="K11" s="15">
        <v>12452279.789999999</v>
      </c>
      <c r="L11" s="15">
        <v>12452279.789999999</v>
      </c>
      <c r="M11" s="15">
        <v>966667.22</v>
      </c>
      <c r="N11" s="17"/>
      <c r="O11" s="17"/>
      <c r="P11" s="17"/>
      <c r="Q11" s="17"/>
    </row>
    <row r="12" spans="1:17" ht="15" x14ac:dyDescent="0.25">
      <c r="A12"/>
      <c r="B12" s="10"/>
      <c r="C12" s="12"/>
      <c r="D12" s="18"/>
      <c r="E12" s="14" t="s">
        <v>19</v>
      </c>
      <c r="F12" s="15">
        <v>5000000</v>
      </c>
      <c r="G12" s="16">
        <v>867100</v>
      </c>
      <c r="H12" s="15">
        <v>5867100</v>
      </c>
      <c r="I12" s="15">
        <v>5823956.9900000002</v>
      </c>
      <c r="J12" s="15">
        <v>5823956.9900000002</v>
      </c>
      <c r="K12" s="15">
        <v>5823956.9900000002</v>
      </c>
      <c r="L12" s="15">
        <v>5823956.9900000002</v>
      </c>
      <c r="M12" s="15">
        <v>43143.01</v>
      </c>
      <c r="N12" s="17"/>
      <c r="O12" s="17"/>
      <c r="P12" s="17"/>
      <c r="Q12" s="17"/>
    </row>
    <row r="13" spans="1:17" ht="15" x14ac:dyDescent="0.25">
      <c r="A13"/>
      <c r="B13" s="10"/>
      <c r="C13" s="12"/>
      <c r="D13" s="18"/>
      <c r="E13" s="14" t="s">
        <v>20</v>
      </c>
      <c r="F13" s="15">
        <v>16289175</v>
      </c>
      <c r="G13" s="16">
        <v>1711857.16</v>
      </c>
      <c r="H13" s="15">
        <v>18001032.16</v>
      </c>
      <c r="I13" s="15">
        <v>16405062.470000001</v>
      </c>
      <c r="J13" s="15">
        <v>16405062.470000001</v>
      </c>
      <c r="K13" s="15">
        <v>16405062.470000001</v>
      </c>
      <c r="L13" s="15">
        <v>16405062.470000001</v>
      </c>
      <c r="M13" s="15">
        <v>1595969.69</v>
      </c>
      <c r="N13" s="17"/>
      <c r="O13" s="17"/>
      <c r="P13" s="17"/>
      <c r="Q13" s="17"/>
    </row>
    <row r="14" spans="1:17" ht="15" x14ac:dyDescent="0.25">
      <c r="A14"/>
      <c r="B14" s="10"/>
      <c r="C14" s="12"/>
      <c r="D14" s="18"/>
      <c r="E14" s="14" t="s">
        <v>21</v>
      </c>
      <c r="F14" s="15">
        <v>4217807.42</v>
      </c>
      <c r="G14" s="16">
        <v>377196.05</v>
      </c>
      <c r="H14" s="15">
        <v>4595003.47</v>
      </c>
      <c r="I14" s="15">
        <v>3975769.4</v>
      </c>
      <c r="J14" s="15">
        <v>3975769.4</v>
      </c>
      <c r="K14" s="15">
        <v>3975769.4</v>
      </c>
      <c r="L14" s="15">
        <v>3975769.4</v>
      </c>
      <c r="M14" s="15">
        <v>619234.06999999995</v>
      </c>
      <c r="N14" s="17"/>
      <c r="O14" s="17"/>
      <c r="P14" s="17"/>
      <c r="Q14" s="17"/>
    </row>
    <row r="15" spans="1:17" ht="15" x14ac:dyDescent="0.25">
      <c r="A15"/>
      <c r="B15" s="10"/>
      <c r="C15" s="12"/>
      <c r="D15" s="18"/>
      <c r="E15" s="14" t="s">
        <v>22</v>
      </c>
      <c r="F15" s="15">
        <v>16485987.699999999</v>
      </c>
      <c r="G15" s="16">
        <v>2420433.56</v>
      </c>
      <c r="H15" s="15">
        <v>18906421.260000002</v>
      </c>
      <c r="I15" s="15">
        <v>17718555.73</v>
      </c>
      <c r="J15" s="15">
        <v>17718555.73</v>
      </c>
      <c r="K15" s="15">
        <v>17718555.73</v>
      </c>
      <c r="L15" s="15">
        <v>17718555.73</v>
      </c>
      <c r="M15" s="15">
        <v>1187865.53</v>
      </c>
      <c r="N15" s="17"/>
      <c r="O15" s="17"/>
      <c r="P15" s="17"/>
      <c r="Q15" s="17"/>
    </row>
    <row r="16" spans="1:17" ht="15" x14ac:dyDescent="0.25">
      <c r="A16"/>
      <c r="B16" s="10"/>
      <c r="C16" s="12"/>
      <c r="D16" s="18"/>
      <c r="E16" s="14" t="s">
        <v>23</v>
      </c>
      <c r="F16" s="15">
        <v>119282</v>
      </c>
      <c r="G16" s="16">
        <v>167933.01</v>
      </c>
      <c r="H16" s="15">
        <v>287215.01</v>
      </c>
      <c r="I16" s="15">
        <v>269788.46000000002</v>
      </c>
      <c r="J16" s="15">
        <v>269788.46000000002</v>
      </c>
      <c r="K16" s="15">
        <v>269788.46000000002</v>
      </c>
      <c r="L16" s="15">
        <v>269788.46000000002</v>
      </c>
      <c r="M16" s="15">
        <v>17426.55</v>
      </c>
      <c r="N16" s="17"/>
      <c r="O16" s="17"/>
      <c r="P16" s="17"/>
      <c r="Q16" s="17"/>
    </row>
    <row r="17" spans="1:17" ht="12.75" customHeight="1" x14ac:dyDescent="0.25">
      <c r="A17"/>
      <c r="B17" s="10"/>
      <c r="D17" s="43" t="s">
        <v>24</v>
      </c>
      <c r="E17" s="43"/>
      <c r="F17" s="11">
        <f>SUM(F18:F24)</f>
        <v>3149343.62</v>
      </c>
      <c r="G17" s="11">
        <f t="shared" ref="G17:M17" si="1">SUM(G18:G24)</f>
        <v>1801878.5799999998</v>
      </c>
      <c r="H17" s="11">
        <f t="shared" si="1"/>
        <v>4951222.2</v>
      </c>
      <c r="I17" s="11">
        <f t="shared" si="1"/>
        <v>4021259.8400000003</v>
      </c>
      <c r="J17" s="11">
        <f t="shared" si="1"/>
        <v>4001715.4000000004</v>
      </c>
      <c r="K17" s="11">
        <f t="shared" si="1"/>
        <v>4001715.4000000004</v>
      </c>
      <c r="L17" s="11">
        <f t="shared" si="1"/>
        <v>3613669.21</v>
      </c>
      <c r="M17" s="11">
        <f t="shared" si="1"/>
        <v>949506.8</v>
      </c>
    </row>
    <row r="18" spans="1:17" ht="15" x14ac:dyDescent="0.25">
      <c r="A18"/>
      <c r="B18" s="10"/>
      <c r="C18" s="12"/>
      <c r="D18" s="18"/>
      <c r="E18" s="14" t="s">
        <v>25</v>
      </c>
      <c r="F18" s="15">
        <v>410445.92</v>
      </c>
      <c r="G18" s="16">
        <v>379400.74</v>
      </c>
      <c r="H18" s="15">
        <v>789846.66</v>
      </c>
      <c r="I18" s="15">
        <v>666118.47</v>
      </c>
      <c r="J18" s="15">
        <v>646574.03</v>
      </c>
      <c r="K18" s="15">
        <v>646574.03</v>
      </c>
      <c r="L18" s="15">
        <v>432165.9</v>
      </c>
      <c r="M18" s="15">
        <v>143272.63</v>
      </c>
      <c r="N18" s="17"/>
      <c r="O18" s="12"/>
      <c r="P18" s="12"/>
      <c r="Q18" s="12"/>
    </row>
    <row r="19" spans="1:17" ht="15" x14ac:dyDescent="0.25">
      <c r="A19"/>
      <c r="B19" s="10"/>
      <c r="C19" s="12"/>
      <c r="D19" s="18"/>
      <c r="E19" s="14" t="s">
        <v>26</v>
      </c>
      <c r="F19" s="15">
        <v>425266.7</v>
      </c>
      <c r="G19" s="16">
        <v>739572.33</v>
      </c>
      <c r="H19" s="15">
        <v>1164839.03</v>
      </c>
      <c r="I19" s="15">
        <v>714348.65</v>
      </c>
      <c r="J19" s="15">
        <v>714348.65</v>
      </c>
      <c r="K19" s="15">
        <v>714348.65</v>
      </c>
      <c r="L19" s="15">
        <v>713574.31</v>
      </c>
      <c r="M19" s="15">
        <v>450490.38</v>
      </c>
      <c r="N19" s="17"/>
      <c r="O19" s="12"/>
      <c r="P19" s="12"/>
      <c r="Q19" s="12"/>
    </row>
    <row r="20" spans="1:17" ht="15" x14ac:dyDescent="0.25">
      <c r="A20"/>
      <c r="B20" s="10"/>
      <c r="C20" s="12"/>
      <c r="D20" s="18"/>
      <c r="E20" s="14" t="s">
        <v>27</v>
      </c>
      <c r="F20" s="15">
        <v>325624.84000000003</v>
      </c>
      <c r="G20" s="16">
        <v>496248.89</v>
      </c>
      <c r="H20" s="15">
        <v>821873.73</v>
      </c>
      <c r="I20" s="15">
        <v>559954.65</v>
      </c>
      <c r="J20" s="15">
        <v>559954.65</v>
      </c>
      <c r="K20" s="15">
        <v>559954.65</v>
      </c>
      <c r="L20" s="15">
        <v>528304.30000000005</v>
      </c>
      <c r="M20" s="15">
        <v>261919.08</v>
      </c>
      <c r="N20" s="17"/>
      <c r="O20" s="12"/>
      <c r="P20" s="12"/>
      <c r="Q20" s="12"/>
    </row>
    <row r="21" spans="1:17" ht="15" x14ac:dyDescent="0.25">
      <c r="A21"/>
      <c r="B21" s="10"/>
      <c r="C21" s="12"/>
      <c r="D21" s="18"/>
      <c r="E21" s="14" t="s">
        <v>28</v>
      </c>
      <c r="F21" s="15">
        <v>6350.44</v>
      </c>
      <c r="G21" s="16">
        <v>167188.68</v>
      </c>
      <c r="H21" s="15">
        <v>173539.12</v>
      </c>
      <c r="I21" s="15">
        <v>113638.18</v>
      </c>
      <c r="J21" s="15">
        <v>113638.18</v>
      </c>
      <c r="K21" s="15">
        <v>113638.18</v>
      </c>
      <c r="L21" s="15">
        <v>107941.18</v>
      </c>
      <c r="M21" s="15">
        <v>59900.94</v>
      </c>
      <c r="N21" s="17"/>
      <c r="O21" s="12"/>
      <c r="P21" s="12"/>
      <c r="Q21" s="12"/>
    </row>
    <row r="22" spans="1:17" ht="15" x14ac:dyDescent="0.25">
      <c r="A22"/>
      <c r="B22" s="10"/>
      <c r="C22" s="12"/>
      <c r="D22" s="18"/>
      <c r="E22" s="14" t="s">
        <v>29</v>
      </c>
      <c r="F22" s="15">
        <v>1073271.96</v>
      </c>
      <c r="G22" s="16">
        <v>-78685</v>
      </c>
      <c r="H22" s="15">
        <v>994586.96</v>
      </c>
      <c r="I22" s="15">
        <v>987950.36</v>
      </c>
      <c r="J22" s="15">
        <v>987950.36</v>
      </c>
      <c r="K22" s="15">
        <v>987950.36</v>
      </c>
      <c r="L22" s="15">
        <v>987950.36</v>
      </c>
      <c r="M22" s="15">
        <v>6636.6</v>
      </c>
      <c r="N22" s="17"/>
      <c r="O22" s="12"/>
      <c r="P22" s="12"/>
      <c r="Q22" s="12"/>
    </row>
    <row r="23" spans="1:17" ht="15" x14ac:dyDescent="0.25">
      <c r="A23"/>
      <c r="B23" s="10"/>
      <c r="C23" s="12"/>
      <c r="D23" s="18"/>
      <c r="E23" s="14" t="s">
        <v>30</v>
      </c>
      <c r="F23" s="15">
        <v>561945.56000000006</v>
      </c>
      <c r="G23" s="16">
        <v>-264487.56</v>
      </c>
      <c r="H23" s="15">
        <v>297458</v>
      </c>
      <c r="I23" s="15">
        <v>293730.64</v>
      </c>
      <c r="J23" s="15">
        <v>293730.64</v>
      </c>
      <c r="K23" s="15">
        <v>293730.64</v>
      </c>
      <c r="L23" s="15">
        <v>293730.64</v>
      </c>
      <c r="M23" s="15">
        <v>3727.36</v>
      </c>
      <c r="N23" s="17"/>
      <c r="O23" s="12"/>
      <c r="P23" s="12"/>
      <c r="Q23" s="12"/>
    </row>
    <row r="24" spans="1:17" ht="15" x14ac:dyDescent="0.25">
      <c r="A24"/>
      <c r="B24" s="10"/>
      <c r="C24" s="12"/>
      <c r="D24" s="18"/>
      <c r="E24" s="14" t="s">
        <v>31</v>
      </c>
      <c r="F24" s="15">
        <v>346438.2</v>
      </c>
      <c r="G24" s="16">
        <v>362640.5</v>
      </c>
      <c r="H24" s="15">
        <v>709078.7</v>
      </c>
      <c r="I24" s="15">
        <v>685518.89</v>
      </c>
      <c r="J24" s="15">
        <v>685518.89</v>
      </c>
      <c r="K24" s="15">
        <v>685518.89</v>
      </c>
      <c r="L24" s="15">
        <v>550002.52</v>
      </c>
      <c r="M24" s="15">
        <v>23559.81</v>
      </c>
      <c r="N24" s="17"/>
      <c r="O24" s="12"/>
      <c r="P24" s="12"/>
      <c r="Q24" s="12"/>
    </row>
    <row r="25" spans="1:17" ht="12.75" customHeight="1" x14ac:dyDescent="0.25">
      <c r="A25"/>
      <c r="B25" s="10"/>
      <c r="D25" s="43" t="s">
        <v>32</v>
      </c>
      <c r="E25" s="43"/>
      <c r="F25" s="11">
        <f>SUM(F26:F34)</f>
        <v>19001773.649999999</v>
      </c>
      <c r="G25" s="11">
        <f t="shared" ref="G25:M25" si="2">SUM(G26:G34)</f>
        <v>40225144.540000007</v>
      </c>
      <c r="H25" s="11">
        <f t="shared" si="2"/>
        <v>59226918.189999998</v>
      </c>
      <c r="I25" s="11">
        <f t="shared" si="2"/>
        <v>58339081.240000002</v>
      </c>
      <c r="J25" s="11">
        <f t="shared" si="2"/>
        <v>47413689.090000004</v>
      </c>
      <c r="K25" s="11">
        <f t="shared" si="2"/>
        <v>47413689.090000004</v>
      </c>
      <c r="L25" s="11">
        <f t="shared" si="2"/>
        <v>36515229.859999999</v>
      </c>
      <c r="M25" s="11">
        <f t="shared" si="2"/>
        <v>11813229.1</v>
      </c>
    </row>
    <row r="26" spans="1:17" ht="15" x14ac:dyDescent="0.25">
      <c r="A26"/>
      <c r="B26" s="10"/>
      <c r="C26" s="12"/>
      <c r="D26" s="18"/>
      <c r="E26" s="14" t="s">
        <v>33</v>
      </c>
      <c r="F26" s="15">
        <v>9507957.8399999999</v>
      </c>
      <c r="G26" s="16">
        <v>1371426.18</v>
      </c>
      <c r="H26" s="15">
        <v>10879384.02</v>
      </c>
      <c r="I26" s="15">
        <v>10779610.91</v>
      </c>
      <c r="J26" s="15">
        <v>10779610.91</v>
      </c>
      <c r="K26" s="15">
        <v>10779610.91</v>
      </c>
      <c r="L26" s="15">
        <v>9174918.7599999998</v>
      </c>
      <c r="M26" s="15">
        <v>99773.11</v>
      </c>
      <c r="N26" s="19"/>
      <c r="O26" s="20"/>
      <c r="P26" s="12"/>
      <c r="Q26" s="12"/>
    </row>
    <row r="27" spans="1:17" ht="15" x14ac:dyDescent="0.25">
      <c r="A27"/>
      <c r="B27" s="10"/>
      <c r="C27" s="12"/>
      <c r="D27" s="18"/>
      <c r="E27" s="14" t="s">
        <v>34</v>
      </c>
      <c r="F27" s="15">
        <v>2545929.56</v>
      </c>
      <c r="G27" s="16">
        <v>226895.56</v>
      </c>
      <c r="H27" s="15">
        <v>2772825.12</v>
      </c>
      <c r="I27" s="15">
        <v>2772417.49</v>
      </c>
      <c r="J27" s="15">
        <v>2772417.49</v>
      </c>
      <c r="K27" s="15">
        <v>2772417.49</v>
      </c>
      <c r="L27" s="15">
        <v>2698697.98</v>
      </c>
      <c r="M27" s="21">
        <v>407.63</v>
      </c>
      <c r="N27" s="17"/>
      <c r="O27" s="12"/>
      <c r="P27" s="12"/>
      <c r="Q27" s="12"/>
    </row>
    <row r="28" spans="1:17" ht="15" x14ac:dyDescent="0.25">
      <c r="A28"/>
      <c r="B28" s="10"/>
      <c r="C28" s="12"/>
      <c r="D28" s="18"/>
      <c r="E28" s="14" t="s">
        <v>35</v>
      </c>
      <c r="F28" s="15">
        <v>1299440.1599999999</v>
      </c>
      <c r="G28" s="16">
        <v>1867292.84</v>
      </c>
      <c r="H28" s="15">
        <v>3166733</v>
      </c>
      <c r="I28" s="15">
        <v>3161935.66</v>
      </c>
      <c r="J28" s="15">
        <v>3161935.66</v>
      </c>
      <c r="K28" s="15">
        <v>3161935.66</v>
      </c>
      <c r="L28" s="15">
        <v>2968389.37</v>
      </c>
      <c r="M28" s="15">
        <v>4797.34</v>
      </c>
      <c r="N28" s="17"/>
      <c r="O28" s="12"/>
      <c r="P28" s="12"/>
      <c r="Q28" s="12"/>
    </row>
    <row r="29" spans="1:17" ht="15" x14ac:dyDescent="0.25">
      <c r="A29"/>
      <c r="B29" s="10"/>
      <c r="C29" s="12"/>
      <c r="D29" s="18"/>
      <c r="E29" s="14" t="s">
        <v>36</v>
      </c>
      <c r="F29" s="15">
        <v>434178.04</v>
      </c>
      <c r="G29" s="16">
        <v>242895.44</v>
      </c>
      <c r="H29" s="15">
        <v>677073.48</v>
      </c>
      <c r="I29" s="15">
        <v>664860.5</v>
      </c>
      <c r="J29" s="15">
        <v>664860.5</v>
      </c>
      <c r="K29" s="15">
        <v>664860.5</v>
      </c>
      <c r="L29" s="15">
        <v>664860.5</v>
      </c>
      <c r="M29" s="15">
        <v>12212.98</v>
      </c>
      <c r="N29" s="17"/>
      <c r="O29" s="12"/>
      <c r="P29" s="12"/>
      <c r="Q29" s="12"/>
    </row>
    <row r="30" spans="1:17" ht="15" x14ac:dyDescent="0.25">
      <c r="A30"/>
      <c r="B30" s="10"/>
      <c r="C30" s="12"/>
      <c r="D30" s="18"/>
      <c r="E30" s="14" t="s">
        <v>37</v>
      </c>
      <c r="F30" s="15">
        <v>2065116.85</v>
      </c>
      <c r="G30" s="16">
        <v>894928.57</v>
      </c>
      <c r="H30" s="15">
        <v>2960045.42</v>
      </c>
      <c r="I30" s="15">
        <v>2885761.5</v>
      </c>
      <c r="J30" s="15">
        <v>2382803.89</v>
      </c>
      <c r="K30" s="15">
        <v>2382803.89</v>
      </c>
      <c r="L30" s="15">
        <v>2293321.15</v>
      </c>
      <c r="M30" s="15">
        <v>577241.53</v>
      </c>
      <c r="N30" s="17"/>
      <c r="O30" s="12"/>
      <c r="P30" s="12"/>
      <c r="Q30" s="12"/>
    </row>
    <row r="31" spans="1:17" ht="15" x14ac:dyDescent="0.25">
      <c r="A31"/>
      <c r="B31" s="10"/>
      <c r="C31" s="12"/>
      <c r="D31" s="18"/>
      <c r="E31" s="14" t="s">
        <v>38</v>
      </c>
      <c r="F31" s="15">
        <v>300000</v>
      </c>
      <c r="G31" s="16">
        <v>35874567.359999999</v>
      </c>
      <c r="H31" s="15">
        <v>36174567.359999999</v>
      </c>
      <c r="I31" s="15">
        <v>35770307.289999999</v>
      </c>
      <c r="J31" s="15">
        <v>25347872.75</v>
      </c>
      <c r="K31" s="15">
        <v>25347872.75</v>
      </c>
      <c r="L31" s="15">
        <v>16416076.07</v>
      </c>
      <c r="M31" s="15">
        <v>10826694.609999999</v>
      </c>
      <c r="N31" s="17"/>
      <c r="O31" s="12"/>
      <c r="P31" s="12"/>
      <c r="Q31" s="12"/>
    </row>
    <row r="32" spans="1:17" ht="15" x14ac:dyDescent="0.25">
      <c r="A32"/>
      <c r="B32" s="10"/>
      <c r="C32" s="12"/>
      <c r="D32" s="18"/>
      <c r="E32" s="14" t="s">
        <v>39</v>
      </c>
      <c r="F32" s="15">
        <v>1297211.1599999999</v>
      </c>
      <c r="G32" s="16">
        <v>-598435.86</v>
      </c>
      <c r="H32" s="15">
        <v>698775.3</v>
      </c>
      <c r="I32" s="15">
        <v>674172.74</v>
      </c>
      <c r="J32" s="15">
        <v>674172.74</v>
      </c>
      <c r="K32" s="15">
        <v>674172.74</v>
      </c>
      <c r="L32" s="15">
        <v>670481.25</v>
      </c>
      <c r="M32" s="15">
        <v>24602.560000000001</v>
      </c>
      <c r="N32" s="17"/>
      <c r="O32" s="12"/>
      <c r="P32" s="12"/>
      <c r="Q32" s="12"/>
    </row>
    <row r="33" spans="1:17" ht="15" x14ac:dyDescent="0.25">
      <c r="A33"/>
      <c r="B33" s="10"/>
      <c r="C33" s="12"/>
      <c r="D33" s="18"/>
      <c r="E33" s="14" t="s">
        <v>40</v>
      </c>
      <c r="F33" s="15">
        <v>301030.03999999998</v>
      </c>
      <c r="G33" s="16">
        <v>140637</v>
      </c>
      <c r="H33" s="15">
        <v>441667.04</v>
      </c>
      <c r="I33" s="15">
        <v>339909.39</v>
      </c>
      <c r="J33" s="15">
        <v>339909.39</v>
      </c>
      <c r="K33" s="15">
        <v>339909.39</v>
      </c>
      <c r="L33" s="15">
        <v>338379.02</v>
      </c>
      <c r="M33" s="15">
        <v>101757.65</v>
      </c>
      <c r="N33" s="17"/>
      <c r="O33" s="12"/>
      <c r="P33" s="12"/>
      <c r="Q33" s="12"/>
    </row>
    <row r="34" spans="1:17" ht="15" x14ac:dyDescent="0.25">
      <c r="A34"/>
      <c r="B34" s="10"/>
      <c r="C34" s="12"/>
      <c r="D34" s="18"/>
      <c r="E34" s="14" t="s">
        <v>41</v>
      </c>
      <c r="F34" s="15">
        <v>1250910</v>
      </c>
      <c r="G34" s="16">
        <v>204937.45</v>
      </c>
      <c r="H34" s="15">
        <v>1455847.45</v>
      </c>
      <c r="I34" s="15">
        <v>1290105.76</v>
      </c>
      <c r="J34" s="15">
        <v>1290105.76</v>
      </c>
      <c r="K34" s="15">
        <v>1290105.76</v>
      </c>
      <c r="L34" s="15">
        <v>1290105.76</v>
      </c>
      <c r="M34" s="15">
        <v>165741.69</v>
      </c>
      <c r="N34" s="17"/>
      <c r="O34" s="12"/>
      <c r="P34" s="12"/>
      <c r="Q34" s="12"/>
    </row>
    <row r="35" spans="1:17" ht="15" customHeight="1" x14ac:dyDescent="0.25">
      <c r="A35"/>
      <c r="B35" s="10"/>
      <c r="D35" s="43" t="s">
        <v>42</v>
      </c>
      <c r="E35" s="43"/>
      <c r="F35" s="11">
        <f>SUM(F36:F38)</f>
        <v>270000</v>
      </c>
      <c r="G35" s="11">
        <f t="shared" ref="G35:M35" si="3">SUM(G36:G38)</f>
        <v>35351.040000000001</v>
      </c>
      <c r="H35" s="11">
        <f t="shared" si="3"/>
        <v>305351.03999999998</v>
      </c>
      <c r="I35" s="11">
        <f t="shared" si="3"/>
        <v>305351.03999999998</v>
      </c>
      <c r="J35" s="11">
        <f t="shared" si="3"/>
        <v>305351.03999999998</v>
      </c>
      <c r="K35" s="11">
        <f t="shared" si="3"/>
        <v>305351.03999999998</v>
      </c>
      <c r="L35" s="11">
        <f t="shared" si="3"/>
        <v>287200</v>
      </c>
      <c r="M35" s="11">
        <f t="shared" si="3"/>
        <v>0</v>
      </c>
    </row>
    <row r="36" spans="1:17" ht="15" customHeight="1" x14ac:dyDescent="0.25">
      <c r="A36"/>
      <c r="B36" s="10"/>
      <c r="D36" s="13"/>
      <c r="E36" s="14" t="s">
        <v>43</v>
      </c>
      <c r="F36" s="22">
        <v>0</v>
      </c>
      <c r="G36" s="23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4">
        <v>0</v>
      </c>
    </row>
    <row r="37" spans="1:17" ht="15" customHeight="1" x14ac:dyDescent="0.25">
      <c r="A37"/>
      <c r="B37" s="10"/>
      <c r="D37" s="13"/>
      <c r="E37" s="14" t="s">
        <v>44</v>
      </c>
      <c r="F37" s="21">
        <v>0</v>
      </c>
      <c r="G37" s="16">
        <v>35351.040000000001</v>
      </c>
      <c r="H37" s="15">
        <v>35351.040000000001</v>
      </c>
      <c r="I37" s="15">
        <v>35351.040000000001</v>
      </c>
      <c r="J37" s="15">
        <v>35351.040000000001</v>
      </c>
      <c r="K37" s="15">
        <v>35351.040000000001</v>
      </c>
      <c r="L37" s="15">
        <v>17200</v>
      </c>
      <c r="M37" s="21">
        <v>0</v>
      </c>
    </row>
    <row r="38" spans="1:17" ht="15" x14ac:dyDescent="0.25">
      <c r="A38"/>
      <c r="B38" s="10"/>
      <c r="D38" s="18"/>
      <c r="E38" s="14" t="s">
        <v>45</v>
      </c>
      <c r="F38" s="15">
        <v>270000</v>
      </c>
      <c r="G38">
        <v>0</v>
      </c>
      <c r="H38" s="15">
        <v>270000</v>
      </c>
      <c r="I38" s="15">
        <v>270000</v>
      </c>
      <c r="J38" s="15">
        <v>270000</v>
      </c>
      <c r="K38" s="15">
        <v>270000</v>
      </c>
      <c r="L38" s="15">
        <v>270000</v>
      </c>
      <c r="M38" s="21">
        <v>0</v>
      </c>
    </row>
    <row r="39" spans="1:17" ht="12.75" customHeight="1" x14ac:dyDescent="0.25">
      <c r="A39"/>
      <c r="B39" s="10"/>
      <c r="D39" s="43" t="s">
        <v>46</v>
      </c>
      <c r="E39" s="43"/>
      <c r="F39" s="25">
        <f>SUM(F40:F43)</f>
        <v>0</v>
      </c>
      <c r="G39" s="25">
        <f t="shared" ref="G39:M39" si="4">SUM(G40:G43)</f>
        <v>7502458.6300000008</v>
      </c>
      <c r="H39" s="25">
        <f t="shared" si="4"/>
        <v>7502458.6300000008</v>
      </c>
      <c r="I39" s="25">
        <f t="shared" si="4"/>
        <v>5843930.4400000004</v>
      </c>
      <c r="J39" s="25">
        <f t="shared" si="4"/>
        <v>3133605.8600000003</v>
      </c>
      <c r="K39" s="25">
        <f t="shared" si="4"/>
        <v>3133605.8600000003</v>
      </c>
      <c r="L39" s="25">
        <f t="shared" si="4"/>
        <v>3133605.8600000003</v>
      </c>
      <c r="M39" s="25">
        <f t="shared" si="4"/>
        <v>4368852.7699999996</v>
      </c>
    </row>
    <row r="40" spans="1:17" ht="15" x14ac:dyDescent="0.25">
      <c r="A40"/>
      <c r="B40" s="10"/>
      <c r="D40" s="18"/>
      <c r="E40" s="14" t="s">
        <v>47</v>
      </c>
      <c r="F40" s="21">
        <v>0</v>
      </c>
      <c r="G40" s="16">
        <v>1848040.8</v>
      </c>
      <c r="H40" s="15">
        <v>1848040.8</v>
      </c>
      <c r="I40" s="15">
        <v>457531.51</v>
      </c>
      <c r="J40" s="15">
        <v>457531.51</v>
      </c>
      <c r="K40" s="15">
        <v>457531.51</v>
      </c>
      <c r="L40" s="15">
        <v>457531.51</v>
      </c>
      <c r="M40" s="15">
        <v>1390509.29</v>
      </c>
    </row>
    <row r="41" spans="1:17" ht="15" x14ac:dyDescent="0.25">
      <c r="A41" s="26"/>
      <c r="D41" s="18"/>
      <c r="E41" s="14" t="s">
        <v>48</v>
      </c>
      <c r="F41" s="21">
        <v>0</v>
      </c>
      <c r="G41" s="16">
        <v>2310007.89</v>
      </c>
      <c r="H41" s="15">
        <v>2310007.89</v>
      </c>
      <c r="I41" s="15">
        <v>2310007.89</v>
      </c>
      <c r="J41" s="15">
        <v>679381.96</v>
      </c>
      <c r="K41" s="15">
        <v>679381.96</v>
      </c>
      <c r="L41" s="15">
        <v>679381.96</v>
      </c>
      <c r="M41" s="15">
        <v>1630625.93</v>
      </c>
    </row>
    <row r="42" spans="1:17" ht="15" x14ac:dyDescent="0.25">
      <c r="A42"/>
      <c r="B42" s="10"/>
      <c r="D42" s="18"/>
      <c r="E42" s="14" t="s">
        <v>49</v>
      </c>
      <c r="F42" s="21">
        <v>0</v>
      </c>
      <c r="G42" s="16">
        <v>517200.26</v>
      </c>
      <c r="H42" s="15">
        <v>517200.26</v>
      </c>
      <c r="I42" s="15">
        <v>445862.28</v>
      </c>
      <c r="J42" s="15">
        <v>445862.28</v>
      </c>
      <c r="K42" s="15">
        <v>445862.28</v>
      </c>
      <c r="L42" s="15">
        <v>445862.28</v>
      </c>
      <c r="M42" s="15">
        <v>71337.98</v>
      </c>
    </row>
    <row r="43" spans="1:17" ht="15" x14ac:dyDescent="0.25">
      <c r="A43"/>
      <c r="B43" s="10"/>
      <c r="D43" s="18"/>
      <c r="E43" s="14" t="s">
        <v>50</v>
      </c>
      <c r="F43" s="21">
        <v>0</v>
      </c>
      <c r="G43" s="16">
        <v>2827209.68</v>
      </c>
      <c r="H43" s="15">
        <v>2827209.68</v>
      </c>
      <c r="I43" s="15">
        <v>2630528.7599999998</v>
      </c>
      <c r="J43" s="15">
        <v>1550830.11</v>
      </c>
      <c r="K43" s="15">
        <v>1550830.11</v>
      </c>
      <c r="L43" s="15">
        <v>1550830.11</v>
      </c>
      <c r="M43" s="15">
        <v>1276379.57</v>
      </c>
    </row>
    <row r="44" spans="1:17" ht="15" x14ac:dyDescent="0.25">
      <c r="D44" s="18"/>
      <c r="E44" s="14"/>
      <c r="F44" s="27"/>
      <c r="G44" s="28"/>
      <c r="H44" s="27"/>
      <c r="I44" s="27"/>
      <c r="J44" s="27"/>
      <c r="K44" s="27"/>
      <c r="L44" s="27"/>
      <c r="M44" s="29"/>
    </row>
    <row r="45" spans="1:17" s="35" customFormat="1" x14ac:dyDescent="0.2">
      <c r="A45" s="1"/>
      <c r="B45" s="2"/>
      <c r="C45" s="30"/>
      <c r="D45" s="31"/>
      <c r="E45" s="32" t="s">
        <v>51</v>
      </c>
      <c r="F45" s="33">
        <f>F10+F17+F25+F35+F39</f>
        <v>76996413.390000001</v>
      </c>
      <c r="G45" s="34">
        <f t="shared" ref="G45:M45" si="5">G10+G17+G25+G35+G39</f>
        <v>56065255.580000006</v>
      </c>
      <c r="H45" s="33">
        <f t="shared" si="5"/>
        <v>133061668.97000001</v>
      </c>
      <c r="I45" s="33">
        <f t="shared" si="5"/>
        <v>125155035.40000001</v>
      </c>
      <c r="J45" s="33">
        <f t="shared" si="5"/>
        <v>111499774.23</v>
      </c>
      <c r="K45" s="33">
        <f t="shared" si="5"/>
        <v>111499774.23</v>
      </c>
      <c r="L45" s="33">
        <f t="shared" si="5"/>
        <v>100195117.77</v>
      </c>
      <c r="M45" s="33">
        <f t="shared" si="5"/>
        <v>21561894.739999998</v>
      </c>
      <c r="N45" s="30"/>
    </row>
    <row r="46" spans="1:17" x14ac:dyDescent="0.2">
      <c r="A46" s="30"/>
      <c r="B46" s="36"/>
      <c r="L46" s="37"/>
    </row>
    <row r="47" spans="1:17" x14ac:dyDescent="0.2">
      <c r="D47" s="1" t="s">
        <v>52</v>
      </c>
      <c r="H47" s="38"/>
      <c r="I47" s="38"/>
      <c r="J47" s="38"/>
      <c r="K47" s="38"/>
      <c r="L47" s="38"/>
      <c r="M47" s="38"/>
    </row>
    <row r="49" spans="5:13" x14ac:dyDescent="0.2">
      <c r="F49" s="38"/>
      <c r="G49" s="38"/>
      <c r="H49" s="38"/>
      <c r="I49" s="38"/>
      <c r="J49" s="38"/>
      <c r="K49" s="38"/>
      <c r="L49" s="38"/>
      <c r="M49" s="38"/>
    </row>
    <row r="50" spans="5:13" x14ac:dyDescent="0.2">
      <c r="E50" s="39"/>
    </row>
    <row r="51" spans="5:13" x14ac:dyDescent="0.2">
      <c r="E51" s="44"/>
      <c r="F51" s="44"/>
      <c r="H51" s="40"/>
      <c r="I51" s="40"/>
      <c r="J51" s="40"/>
      <c r="K51" s="40"/>
      <c r="L51" s="40"/>
      <c r="M51" s="40"/>
    </row>
    <row r="52" spans="5:13" ht="12.75" customHeight="1" x14ac:dyDescent="0.2">
      <c r="E52" s="41" t="s">
        <v>53</v>
      </c>
      <c r="F52" s="41"/>
      <c r="H52" s="42" t="s">
        <v>54</v>
      </c>
      <c r="I52" s="42"/>
      <c r="J52" s="42"/>
      <c r="K52" s="42"/>
      <c r="L52" s="42"/>
      <c r="M52" s="42"/>
    </row>
  </sheetData>
  <sheetProtection selectLockedCells="1" selectUnlockedCells="1"/>
  <mergeCells count="15">
    <mergeCell ref="D1:M1"/>
    <mergeCell ref="D2:M2"/>
    <mergeCell ref="D3:M3"/>
    <mergeCell ref="D7:E9"/>
    <mergeCell ref="F7:L7"/>
    <mergeCell ref="M7:M8"/>
    <mergeCell ref="H51:M51"/>
    <mergeCell ref="E52:F52"/>
    <mergeCell ref="H52:M52"/>
    <mergeCell ref="D10:E10"/>
    <mergeCell ref="D17:E17"/>
    <mergeCell ref="D25:E25"/>
    <mergeCell ref="D35:E35"/>
    <mergeCell ref="D39:E39"/>
    <mergeCell ref="E51:F51"/>
  </mergeCells>
  <printOptions horizontalCentered="1"/>
  <pageMargins left="0.70866141732283472" right="0.70866141732283472" top="0.43307086614173229" bottom="0.74803149606299213" header="0.51181102362204722" footer="0.51181102362204722"/>
  <pageSetup scale="67" firstPageNumber="0" fitToHeight="0" orientation="landscape" r:id="rId1"/>
  <headerFooter>
    <oddFooter>&amp;R20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2021-02-18T19:17:39Z</cp:lastPrinted>
  <dcterms:created xsi:type="dcterms:W3CDTF">2021-02-18T17:23:02Z</dcterms:created>
  <dcterms:modified xsi:type="dcterms:W3CDTF">2021-02-18T19:17:45Z</dcterms:modified>
</cp:coreProperties>
</file>