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Pagina TV4\2 EGRESOS\"/>
    </mc:Choice>
  </mc:AlternateContent>
  <xr:revisionPtr revIDLastSave="0" documentId="8_{AF51E6DA-C265-4369-B49B-5A00ED255C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81029"/>
</workbook>
</file>

<file path=xl/calcChain.xml><?xml version="1.0" encoding="utf-8"?>
<calcChain xmlns="http://schemas.openxmlformats.org/spreadsheetml/2006/main">
  <c r="C35" i="1" l="1"/>
  <c r="C15" i="1"/>
  <c r="C14" i="1"/>
  <c r="C13" i="1"/>
  <c r="O25" i="1"/>
  <c r="N25" i="1"/>
  <c r="M25" i="1"/>
  <c r="M9" i="1" s="1"/>
  <c r="L25" i="1"/>
  <c r="K25" i="1"/>
  <c r="J25" i="1"/>
  <c r="I25" i="1"/>
  <c r="H25" i="1"/>
  <c r="G25" i="1"/>
  <c r="F25" i="1"/>
  <c r="E25" i="1"/>
  <c r="O17" i="1"/>
  <c r="N17" i="1"/>
  <c r="M17" i="1"/>
  <c r="L17" i="1"/>
  <c r="K17" i="1"/>
  <c r="J17" i="1"/>
  <c r="I17" i="1"/>
  <c r="H17" i="1"/>
  <c r="G17" i="1"/>
  <c r="F17" i="1"/>
  <c r="E17" i="1"/>
  <c r="O10" i="1"/>
  <c r="N10" i="1"/>
  <c r="M10" i="1"/>
  <c r="L10" i="1"/>
  <c r="K10" i="1"/>
  <c r="J10" i="1"/>
  <c r="I10" i="1"/>
  <c r="H10" i="1"/>
  <c r="G10" i="1"/>
  <c r="F10" i="1"/>
  <c r="E10" i="1"/>
  <c r="E35" i="1"/>
  <c r="D35" i="1"/>
  <c r="C25" i="1"/>
  <c r="C17" i="1"/>
  <c r="O35" i="1"/>
  <c r="N35" i="1"/>
  <c r="M35" i="1"/>
  <c r="L35" i="1"/>
  <c r="K35" i="1"/>
  <c r="J35" i="1"/>
  <c r="I35" i="1"/>
  <c r="H35" i="1"/>
  <c r="G35" i="1"/>
  <c r="F35" i="1"/>
  <c r="D24" i="1"/>
  <c r="C10" i="1"/>
  <c r="N9" i="1" l="1"/>
  <c r="L9" i="1"/>
  <c r="F9" i="1"/>
  <c r="O9" i="1"/>
  <c r="D25" i="1"/>
  <c r="D17" i="1"/>
  <c r="D10" i="1"/>
  <c r="J9" i="1"/>
  <c r="K9" i="1"/>
  <c r="G9" i="1"/>
  <c r="H9" i="1"/>
  <c r="I9" i="1"/>
  <c r="E9" i="1"/>
  <c r="C9" i="1"/>
  <c r="D9" i="1" l="1"/>
</calcChain>
</file>

<file path=xl/sharedStrings.xml><?xml version="1.0" encoding="utf-8"?>
<sst xmlns="http://schemas.openxmlformats.org/spreadsheetml/2006/main" count="89" uniqueCount="89">
  <si>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</si>
  <si>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</si>
  <si>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</si>
  <si>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</si>
  <si>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</si>
  <si>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</si>
  <si>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</si>
  <si>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</si>
  <si>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</si>
  <si>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</si>
  <si>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</si>
  <si>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</si>
  <si>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</si>
  <si>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</si>
  <si>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</si>
  <si>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</si>
  <si>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</si>
  <si>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</si>
  <si>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</si>
  <si>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</si>
  <si>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</si>
  <si>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</si>
  <si>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Alimentos y Utensilios</t>
  </si>
  <si>
    <t>Combustibles, Lubricantes y Aditivos</t>
  </si>
  <si>
    <t>Servicios Generales</t>
  </si>
  <si>
    <t>Servicios Básicos</t>
  </si>
  <si>
    <t>Servicios de Arrendamiento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</si>
  <si>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</si>
  <si>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</si>
  <si>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</si>
  <si>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</si>
  <si>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</si>
  <si>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</si>
  <si>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</si>
  <si>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</si>
  <si>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</si>
  <si>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</si>
  <si>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</si>
  <si>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</si>
  <si>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</si>
  <si>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</si>
  <si>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</si>
  <si>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</si>
  <si>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</si>
  <si>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</si>
  <si>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</si>
  <si>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</si>
  <si>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</si>
  <si>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</si>
  <si>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</si>
  <si>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</si>
  <si>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</si>
  <si>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</si>
  <si>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</si>
  <si>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</si>
  <si>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</si>
  <si>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</si>
  <si>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</si>
  <si>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</si>
  <si>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</si>
  <si>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</si>
  <si>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</si>
  <si>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</si>
  <si>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</si>
  <si>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</si>
  <si>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</si>
  <si>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</si>
  <si>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</si>
  <si>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</si>
  <si>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</si>
  <si>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</si>
  <si>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</si>
  <si>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</si>
  <si>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</si>
  <si>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</si>
  <si>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</si>
  <si>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</si>
  <si>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</si>
  <si>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</si>
  <si>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UNIDAD DE TELEVISION DE GUANAJUATO</t>
  </si>
  <si>
    <t>Materiales de Administración, Emisión de Documentos</t>
  </si>
  <si>
    <t>Materiales y Artículos de Construcción y Reparación</t>
  </si>
  <si>
    <t>Productos Químicos, Farmaceúticos y de Laboratorio</t>
  </si>
  <si>
    <t>Vestuarios, Blancos y Prendas de protección y Artículos</t>
  </si>
  <si>
    <t>Herramientas, Refacciones y Accesorios menores</t>
  </si>
  <si>
    <t>Servicios, Profesionales,  Científicos, Técnicos y</t>
  </si>
  <si>
    <t xml:space="preserve">Servicios Financieros, Bancarios y Comerciales </t>
  </si>
  <si>
    <t>Servicios Instalación, Reparación y Mantenimiento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</si>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</sst>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2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7" fillId="21" borderId="0" xfId="0" applyFont="1" applyFill="1" applyAlignment="1">
      <alignment horizontal="right"/>
    </xf>
    <xf numFmtId="0" fontId="17" fillId="21" borderId="12" xfId="0" applyFont="1" applyFill="1" applyBorder="1" applyProtection="1">
      <protection locked="0"/>
    </xf>
    <xf numFmtId="0" fontId="17" fillId="21" borderId="0" xfId="0" applyFont="1" applyFill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4" fontId="17" fillId="23" borderId="15" xfId="34" applyNumberFormat="1" applyFont="1" applyFill="1" applyBorder="1" applyAlignment="1">
      <alignment vertical="center"/>
    </xf>
    <xf numFmtId="4" fontId="17" fillId="23" borderId="16" xfId="34" applyNumberFormat="1" applyFont="1" applyFill="1" applyBorder="1" applyAlignment="1">
      <alignment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Alignment="1">
      <alignment horizontal="left" vertical="top" wrapText="1"/>
    </xf>
    <xf numFmtId="0" fontId="19" fillId="23" borderId="14" xfId="0" applyFont="1" applyFill="1" applyBorder="1" applyAlignment="1">
      <alignment horizontal="center" vertical="top" wrapText="1"/>
    </xf>
    <xf numFmtId="0" fontId="19" fillId="23" borderId="15" xfId="0" applyFont="1" applyFill="1" applyBorder="1" applyAlignment="1">
      <alignment horizontal="center" vertical="top" wrapText="1"/>
    </xf>
    <xf numFmtId="0" fontId="19" fillId="21" borderId="0" xfId="0" applyFont="1" applyFill="1" applyAlignment="1">
      <alignment horizontal="center"/>
    </xf>
    <xf numFmtId="0" fontId="17" fillId="23" borderId="0" xfId="3" applyFont="1" applyFill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zoomScaleNormal="100" workbookViewId="0">
      <selection activeCell="A3" sqref="A3:O3"/>
    </sheetView>
  </sheetViews>
  <sheetFormatPr baseColWidth="10" defaultColWidth="11.5546875" defaultRowHeight="13.8" x14ac:dyDescent="0.3"/>
  <cols>
    <col min="1" max="1" width="3.6640625" style="2" customWidth="1"/>
    <col min="2" max="2" width="67.6640625" style="2" bestFit="1" customWidth="1"/>
    <col min="3" max="3" width="22.6640625" style="19" bestFit="1" customWidth="1"/>
    <col min="4" max="4" width="21.33203125" style="19" bestFit="1" customWidth="1"/>
    <col min="5" max="6" width="21.5546875" style="19" bestFit="1" customWidth="1"/>
    <col min="7" max="8" width="21.109375" style="19" bestFit="1" customWidth="1"/>
    <col min="9" max="9" width="20.5546875" style="19" bestFit="1" customWidth="1"/>
    <col min="10" max="10" width="21.88671875" style="19" bestFit="1" customWidth="1"/>
    <col min="11" max="11" width="21.109375" style="19" bestFit="1" customWidth="1"/>
    <col min="12" max="12" width="21.88671875" style="19" bestFit="1" customWidth="1"/>
    <col min="13" max="13" width="21.33203125" style="19" bestFit="1" customWidth="1"/>
    <col min="14" max="14" width="21.88671875" style="19" bestFit="1" customWidth="1"/>
    <col min="15" max="15" width="21.33203125" style="19" bestFit="1" customWidth="1"/>
    <col min="16" max="16" width="11.88671875" style="2" bestFit="1" customWidth="1"/>
    <col min="17" max="16384" width="11.5546875" style="2"/>
  </cols>
  <sheetData>
    <row r="1" spans="1:16" s="13" customFormat="1" x14ac:dyDescent="0.3">
      <c r="A1" s="29" t="s">
        <v>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s="13" customFormat="1" x14ac:dyDescent="0.3">
      <c r="A2" s="29" t="s">
        <v>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s="13" customFormat="1" x14ac:dyDescent="0.3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"/>
    </row>
    <row r="5" spans="1:16" x14ac:dyDescent="0.3">
      <c r="C5" s="14" t="s">
        <v>76</v>
      </c>
      <c r="D5" s="15" t="s">
        <v>79</v>
      </c>
      <c r="E5" s="15"/>
      <c r="F5" s="15"/>
      <c r="G5" s="16"/>
      <c r="H5" s="16"/>
      <c r="I5" s="16"/>
      <c r="J5" s="16"/>
      <c r="K5" s="16"/>
      <c r="L5" s="16"/>
      <c r="M5" s="16"/>
      <c r="N5" s="16"/>
      <c r="O5" s="2"/>
    </row>
    <row r="8" spans="1:16" x14ac:dyDescent="0.3">
      <c r="A8" s="30"/>
      <c r="B8" s="31"/>
      <c r="C8" s="17" t="s">
        <v>13</v>
      </c>
      <c r="D8" s="17" t="s">
        <v>0</v>
      </c>
      <c r="E8" s="17" t="s">
        <v>1</v>
      </c>
      <c r="F8" s="17" t="s">
        <v>2</v>
      </c>
      <c r="G8" s="17" t="s">
        <v>3</v>
      </c>
      <c r="H8" s="17" t="s">
        <v>4</v>
      </c>
      <c r="I8" s="17" t="s">
        <v>5</v>
      </c>
      <c r="J8" s="17" t="s">
        <v>6</v>
      </c>
      <c r="K8" s="17" t="s">
        <v>7</v>
      </c>
      <c r="L8" s="17" t="s">
        <v>8</v>
      </c>
      <c r="M8" s="17" t="s">
        <v>9</v>
      </c>
      <c r="N8" s="17" t="s">
        <v>10</v>
      </c>
      <c r="O8" s="17" t="s">
        <v>11</v>
      </c>
      <c r="P8" s="18"/>
    </row>
    <row r="9" spans="1:16" x14ac:dyDescent="0.3">
      <c r="A9" s="26" t="s">
        <v>12</v>
      </c>
      <c r="B9" s="27"/>
      <c r="C9" s="22">
        <f t="shared" ref="C9:O9" si="0">C10+C17+C25+C35</f>
        <v>85690526.409999996</v>
      </c>
      <c r="D9" s="22">
        <f t="shared" si="0"/>
        <v>7140877.2008333337</v>
      </c>
      <c r="E9" s="22">
        <f t="shared" si="0"/>
        <v>7140877.2008333337</v>
      </c>
      <c r="F9" s="22">
        <f t="shared" si="0"/>
        <v>7140877.2008333337</v>
      </c>
      <c r="G9" s="22">
        <f t="shared" si="0"/>
        <v>7140877.2008333337</v>
      </c>
      <c r="H9" s="22">
        <f t="shared" si="0"/>
        <v>7140877.2008333337</v>
      </c>
      <c r="I9" s="22">
        <f t="shared" si="0"/>
        <v>7140877.2008333337</v>
      </c>
      <c r="J9" s="22">
        <f t="shared" si="0"/>
        <v>7140877.2008333337</v>
      </c>
      <c r="K9" s="22">
        <f t="shared" si="0"/>
        <v>7140877.2008333337</v>
      </c>
      <c r="L9" s="22">
        <f t="shared" si="0"/>
        <v>7140877.2008333337</v>
      </c>
      <c r="M9" s="22">
        <f t="shared" si="0"/>
        <v>7140877.2008333337</v>
      </c>
      <c r="N9" s="22">
        <f t="shared" si="0"/>
        <v>7140877.2008333337</v>
      </c>
      <c r="O9" s="23">
        <f t="shared" si="0"/>
        <v>7140877.2008333337</v>
      </c>
      <c r="P9" s="19"/>
    </row>
    <row r="10" spans="1:16" x14ac:dyDescent="0.3">
      <c r="A10" s="24" t="s">
        <v>14</v>
      </c>
      <c r="B10" s="25"/>
      <c r="C10" s="8">
        <f>SUM(C11:C16)</f>
        <v>62451084.890000001</v>
      </c>
      <c r="D10" s="10">
        <f>SUM(D11:D16)</f>
        <v>5204257.0741666667</v>
      </c>
      <c r="E10" s="10">
        <f t="shared" ref="E10:O10" si="1">SUM(E11:E16)</f>
        <v>5204257.0741666667</v>
      </c>
      <c r="F10" s="10">
        <f t="shared" si="1"/>
        <v>5204257.0741666667</v>
      </c>
      <c r="G10" s="10">
        <f t="shared" si="1"/>
        <v>5204257.0741666667</v>
      </c>
      <c r="H10" s="10">
        <f t="shared" si="1"/>
        <v>5204257.0741666667</v>
      </c>
      <c r="I10" s="10">
        <f t="shared" si="1"/>
        <v>5204257.0741666667</v>
      </c>
      <c r="J10" s="10">
        <f t="shared" si="1"/>
        <v>5204257.0741666667</v>
      </c>
      <c r="K10" s="10">
        <f t="shared" si="1"/>
        <v>5204257.0741666667</v>
      </c>
      <c r="L10" s="10">
        <f t="shared" si="1"/>
        <v>5204257.0741666667</v>
      </c>
      <c r="M10" s="10">
        <f t="shared" si="1"/>
        <v>5204257.0741666667</v>
      </c>
      <c r="N10" s="10">
        <f t="shared" si="1"/>
        <v>5204257.0741666667</v>
      </c>
      <c r="O10" s="11">
        <f t="shared" si="1"/>
        <v>5204257.0741666667</v>
      </c>
    </row>
    <row r="11" spans="1:16" x14ac:dyDescent="0.3">
      <c r="A11" s="20">
        <v>1100</v>
      </c>
      <c r="B11" s="3" t="s">
        <v>15</v>
      </c>
      <c r="C11" s="9">
        <v>13739376</v>
      </c>
      <c r="D11" s="1">
        <v>1144948</v>
      </c>
      <c r="E11" s="1">
        <v>1144948</v>
      </c>
      <c r="F11" s="1">
        <v>1144948</v>
      </c>
      <c r="G11" s="1">
        <v>1144948</v>
      </c>
      <c r="H11" s="1">
        <v>1144948</v>
      </c>
      <c r="I11" s="1">
        <v>1144948</v>
      </c>
      <c r="J11" s="1">
        <v>1144948</v>
      </c>
      <c r="K11" s="1">
        <v>1144948</v>
      </c>
      <c r="L11" s="1">
        <v>1144948</v>
      </c>
      <c r="M11" s="1">
        <v>1144948</v>
      </c>
      <c r="N11" s="1">
        <v>1144948</v>
      </c>
      <c r="O11" s="4">
        <v>1144948</v>
      </c>
      <c r="P11" s="19"/>
    </row>
    <row r="12" spans="1:16" x14ac:dyDescent="0.3">
      <c r="A12" s="20">
        <v>1200</v>
      </c>
      <c r="B12" s="3" t="s">
        <v>16</v>
      </c>
      <c r="C12" s="9">
        <v>5650000</v>
      </c>
      <c r="D12" s="1">
        <v>470833.33333333331</v>
      </c>
      <c r="E12" s="1">
        <v>470833.33333333331</v>
      </c>
      <c r="F12" s="1">
        <v>470833.33333333331</v>
      </c>
      <c r="G12" s="1">
        <v>470833.33333333331</v>
      </c>
      <c r="H12" s="1">
        <v>470833.33333333331</v>
      </c>
      <c r="I12" s="1">
        <v>470833.33333333331</v>
      </c>
      <c r="J12" s="1">
        <v>470833.33333333331</v>
      </c>
      <c r="K12" s="1">
        <v>470833.33333333331</v>
      </c>
      <c r="L12" s="1">
        <v>470833.33333333331</v>
      </c>
      <c r="M12" s="1">
        <v>470833.33333333331</v>
      </c>
      <c r="N12" s="1">
        <v>470833.33333333331</v>
      </c>
      <c r="O12" s="4">
        <v>470833.33333333331</v>
      </c>
      <c r="P12" s="19"/>
    </row>
    <row r="13" spans="1:16" x14ac:dyDescent="0.3">
      <c r="A13" s="20">
        <v>1300</v>
      </c>
      <c r="B13" s="3" t="s">
        <v>17</v>
      </c>
      <c r="C13" s="9">
        <f>53792+6397477+1500000+10411992</f>
        <v>18363261</v>
      </c>
      <c r="D13" s="1">
        <v>1530271.75</v>
      </c>
      <c r="E13" s="1">
        <v>1530271.75</v>
      </c>
      <c r="F13" s="1">
        <v>1530271.75</v>
      </c>
      <c r="G13" s="1">
        <v>1530271.75</v>
      </c>
      <c r="H13" s="1">
        <v>1530271.75</v>
      </c>
      <c r="I13" s="1">
        <v>1530271.75</v>
      </c>
      <c r="J13" s="1">
        <v>1530271.75</v>
      </c>
      <c r="K13" s="1">
        <v>1530271.75</v>
      </c>
      <c r="L13" s="1">
        <v>1530271.75</v>
      </c>
      <c r="M13" s="1">
        <v>1530271.75</v>
      </c>
      <c r="N13" s="1">
        <v>1530271.75</v>
      </c>
      <c r="O13" s="4">
        <v>1530271.75</v>
      </c>
      <c r="P13" s="19"/>
    </row>
    <row r="14" spans="1:16" x14ac:dyDescent="0.3">
      <c r="A14" s="20">
        <v>1400</v>
      </c>
      <c r="B14" s="3" t="s">
        <v>18</v>
      </c>
      <c r="C14" s="9">
        <f>5308836+60000</f>
        <v>5368836</v>
      </c>
      <c r="D14" s="1">
        <v>447403</v>
      </c>
      <c r="E14" s="1">
        <v>447403</v>
      </c>
      <c r="F14" s="1">
        <v>447403</v>
      </c>
      <c r="G14" s="1">
        <v>447403</v>
      </c>
      <c r="H14" s="1">
        <v>447403</v>
      </c>
      <c r="I14" s="1">
        <v>447403</v>
      </c>
      <c r="J14" s="1">
        <v>447403</v>
      </c>
      <c r="K14" s="1">
        <v>447403</v>
      </c>
      <c r="L14" s="1">
        <v>447403</v>
      </c>
      <c r="M14" s="1">
        <v>447403</v>
      </c>
      <c r="N14" s="1">
        <v>447403</v>
      </c>
      <c r="O14" s="4">
        <v>447403</v>
      </c>
      <c r="P14" s="19"/>
    </row>
    <row r="15" spans="1:16" x14ac:dyDescent="0.3">
      <c r="A15" s="20">
        <v>1500</v>
      </c>
      <c r="B15" s="3" t="s">
        <v>19</v>
      </c>
      <c r="C15" s="9">
        <f>11944728+116000+7134511.89</f>
        <v>19195239.890000001</v>
      </c>
      <c r="D15" s="1">
        <v>1599603.3241666667</v>
      </c>
      <c r="E15" s="1">
        <v>1599603.3241666667</v>
      </c>
      <c r="F15" s="1">
        <v>1599603.3241666667</v>
      </c>
      <c r="G15" s="1">
        <v>1599603.3241666667</v>
      </c>
      <c r="H15" s="1">
        <v>1599603.3241666667</v>
      </c>
      <c r="I15" s="1">
        <v>1599603.3241666667</v>
      </c>
      <c r="J15" s="1">
        <v>1599603.3241666667</v>
      </c>
      <c r="K15" s="1">
        <v>1599603.3241666667</v>
      </c>
      <c r="L15" s="1">
        <v>1599603.3241666667</v>
      </c>
      <c r="M15" s="1">
        <v>1599603.3241666667</v>
      </c>
      <c r="N15" s="1">
        <v>1599603.3241666667</v>
      </c>
      <c r="O15" s="4">
        <v>1599603.3241666667</v>
      </c>
      <c r="P15" s="19"/>
    </row>
    <row r="16" spans="1:16" x14ac:dyDescent="0.3">
      <c r="A16" s="20">
        <v>1700</v>
      </c>
      <c r="B16" s="3" t="s">
        <v>20</v>
      </c>
      <c r="C16" s="9">
        <v>134372</v>
      </c>
      <c r="D16" s="1">
        <v>11197.666666666666</v>
      </c>
      <c r="E16" s="1">
        <v>11197.666666666666</v>
      </c>
      <c r="F16" s="1">
        <v>11197.666666666666</v>
      </c>
      <c r="G16" s="1">
        <v>11197.666666666666</v>
      </c>
      <c r="H16" s="1">
        <v>11197.666666666666</v>
      </c>
      <c r="I16" s="1">
        <v>11197.666666666666</v>
      </c>
      <c r="J16" s="1">
        <v>11197.666666666666</v>
      </c>
      <c r="K16" s="1">
        <v>11197.666666666666</v>
      </c>
      <c r="L16" s="1">
        <v>11197.666666666666</v>
      </c>
      <c r="M16" s="1">
        <v>11197.666666666666</v>
      </c>
      <c r="N16" s="1">
        <v>11197.666666666666</v>
      </c>
      <c r="O16" s="4">
        <v>11197.666666666666</v>
      </c>
      <c r="P16" s="19"/>
    </row>
    <row r="17" spans="1:16" x14ac:dyDescent="0.3">
      <c r="A17" s="24" t="s">
        <v>21</v>
      </c>
      <c r="B17" s="25"/>
      <c r="C17" s="8">
        <f>SUM(C18:C24)</f>
        <v>2482397.15</v>
      </c>
      <c r="D17" s="10">
        <f>SUM(D18:D24)</f>
        <v>206866.42916666667</v>
      </c>
      <c r="E17" s="10">
        <f t="shared" ref="E17:O17" si="2">SUM(E18:E24)</f>
        <v>206866.42916666667</v>
      </c>
      <c r="F17" s="10">
        <f t="shared" si="2"/>
        <v>206866.42916666667</v>
      </c>
      <c r="G17" s="10">
        <f t="shared" si="2"/>
        <v>206866.42916666667</v>
      </c>
      <c r="H17" s="10">
        <f t="shared" si="2"/>
        <v>206866.42916666667</v>
      </c>
      <c r="I17" s="10">
        <f t="shared" si="2"/>
        <v>206866.42916666667</v>
      </c>
      <c r="J17" s="10">
        <f t="shared" si="2"/>
        <v>206866.42916666667</v>
      </c>
      <c r="K17" s="10">
        <f t="shared" si="2"/>
        <v>206866.42916666667</v>
      </c>
      <c r="L17" s="10">
        <f t="shared" si="2"/>
        <v>206866.42916666667</v>
      </c>
      <c r="M17" s="10">
        <f t="shared" si="2"/>
        <v>206866.42916666667</v>
      </c>
      <c r="N17" s="10">
        <f t="shared" si="2"/>
        <v>206866.42916666667</v>
      </c>
      <c r="O17" s="11">
        <f t="shared" si="2"/>
        <v>206866.42916666667</v>
      </c>
      <c r="P17" s="19"/>
    </row>
    <row r="18" spans="1:16" x14ac:dyDescent="0.3">
      <c r="A18" s="20">
        <v>2100</v>
      </c>
      <c r="B18" s="3" t="s">
        <v>80</v>
      </c>
      <c r="C18" s="9">
        <v>462897.15</v>
      </c>
      <c r="D18" s="1">
        <v>38574.762500000004</v>
      </c>
      <c r="E18" s="1">
        <v>38574.762500000004</v>
      </c>
      <c r="F18" s="1">
        <v>38574.762500000004</v>
      </c>
      <c r="G18" s="1">
        <v>38574.762500000004</v>
      </c>
      <c r="H18" s="1">
        <v>38574.762500000004</v>
      </c>
      <c r="I18" s="1">
        <v>38574.762500000004</v>
      </c>
      <c r="J18" s="1">
        <v>38574.762500000004</v>
      </c>
      <c r="K18" s="1">
        <v>38574.762500000004</v>
      </c>
      <c r="L18" s="1">
        <v>38574.762500000004</v>
      </c>
      <c r="M18" s="1">
        <v>38574.762500000004</v>
      </c>
      <c r="N18" s="1">
        <v>38574.762500000004</v>
      </c>
      <c r="O18" s="4">
        <v>38574.762500000004</v>
      </c>
      <c r="P18" s="19"/>
    </row>
    <row r="19" spans="1:16" x14ac:dyDescent="0.3">
      <c r="A19" s="20">
        <v>2200</v>
      </c>
      <c r="B19" s="3" t="s">
        <v>22</v>
      </c>
      <c r="C19" s="9">
        <v>556000</v>
      </c>
      <c r="D19" s="1">
        <v>46333.333333333336</v>
      </c>
      <c r="E19" s="1">
        <v>46333.333333333336</v>
      </c>
      <c r="F19" s="1">
        <v>46333.333333333336</v>
      </c>
      <c r="G19" s="1">
        <v>46333.333333333336</v>
      </c>
      <c r="H19" s="1">
        <v>46333.333333333336</v>
      </c>
      <c r="I19" s="1">
        <v>46333.333333333336</v>
      </c>
      <c r="J19" s="1">
        <v>46333.333333333336</v>
      </c>
      <c r="K19" s="1">
        <v>46333.333333333336</v>
      </c>
      <c r="L19" s="1">
        <v>46333.333333333336</v>
      </c>
      <c r="M19" s="1">
        <v>46333.333333333336</v>
      </c>
      <c r="N19" s="1">
        <v>46333.333333333336</v>
      </c>
      <c r="O19" s="4">
        <v>46333.333333333336</v>
      </c>
      <c r="P19" s="19"/>
    </row>
    <row r="20" spans="1:16" x14ac:dyDescent="0.3">
      <c r="A20" s="20">
        <v>2300</v>
      </c>
      <c r="B20" s="3" t="s">
        <v>81</v>
      </c>
      <c r="C20" s="9">
        <v>328000</v>
      </c>
      <c r="D20" s="1">
        <v>27333.333333333332</v>
      </c>
      <c r="E20" s="1">
        <v>27333.333333333332</v>
      </c>
      <c r="F20" s="1">
        <v>27333.333333333332</v>
      </c>
      <c r="G20" s="1">
        <v>27333.333333333332</v>
      </c>
      <c r="H20" s="1">
        <v>27333.333333333332</v>
      </c>
      <c r="I20" s="1">
        <v>27333.333333333332</v>
      </c>
      <c r="J20" s="1">
        <v>27333.333333333332</v>
      </c>
      <c r="K20" s="1">
        <v>27333.333333333332</v>
      </c>
      <c r="L20" s="1">
        <v>27333.333333333332</v>
      </c>
      <c r="M20" s="1">
        <v>27333.333333333332</v>
      </c>
      <c r="N20" s="1">
        <v>27333.333333333332</v>
      </c>
      <c r="O20" s="4">
        <v>27333.333333333332</v>
      </c>
      <c r="P20" s="19"/>
    </row>
    <row r="21" spans="1:16" x14ac:dyDescent="0.3">
      <c r="A21" s="20">
        <v>2400</v>
      </c>
      <c r="B21" s="3" t="s">
        <v>82</v>
      </c>
      <c r="C21" s="9">
        <v>11500</v>
      </c>
      <c r="D21" s="1">
        <v>958.33333333333337</v>
      </c>
      <c r="E21" s="1">
        <v>958.33333333333337</v>
      </c>
      <c r="F21" s="1">
        <v>958.33333333333337</v>
      </c>
      <c r="G21" s="1">
        <v>958.33333333333337</v>
      </c>
      <c r="H21" s="1">
        <v>958.33333333333337</v>
      </c>
      <c r="I21" s="1">
        <v>958.33333333333337</v>
      </c>
      <c r="J21" s="1">
        <v>958.33333333333337</v>
      </c>
      <c r="K21" s="1">
        <v>958.33333333333337</v>
      </c>
      <c r="L21" s="1">
        <v>958.33333333333337</v>
      </c>
      <c r="M21" s="1">
        <v>958.33333333333337</v>
      </c>
      <c r="N21" s="1">
        <v>958.33333333333337</v>
      </c>
      <c r="O21" s="4">
        <v>958.33333333333337</v>
      </c>
      <c r="P21" s="19"/>
    </row>
    <row r="22" spans="1:16" x14ac:dyDescent="0.3">
      <c r="A22" s="20">
        <v>2500</v>
      </c>
      <c r="B22" s="3" t="s">
        <v>23</v>
      </c>
      <c r="C22" s="9">
        <v>900000</v>
      </c>
      <c r="D22" s="1">
        <v>75000</v>
      </c>
      <c r="E22" s="1">
        <v>75000</v>
      </c>
      <c r="F22" s="1">
        <v>75000</v>
      </c>
      <c r="G22" s="1">
        <v>75000</v>
      </c>
      <c r="H22" s="1">
        <v>75000</v>
      </c>
      <c r="I22" s="1">
        <v>75000</v>
      </c>
      <c r="J22" s="1">
        <v>75000</v>
      </c>
      <c r="K22" s="1">
        <v>75000</v>
      </c>
      <c r="L22" s="1">
        <v>75000</v>
      </c>
      <c r="M22" s="1">
        <v>75000</v>
      </c>
      <c r="N22" s="1">
        <v>75000</v>
      </c>
      <c r="O22" s="4">
        <v>75000</v>
      </c>
      <c r="P22" s="19"/>
    </row>
    <row r="23" spans="1:16" x14ac:dyDescent="0.3">
      <c r="A23" s="20">
        <v>2600</v>
      </c>
      <c r="B23" s="3" t="s">
        <v>83</v>
      </c>
      <c r="C23" s="9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0</v>
      </c>
      <c r="P23" s="19"/>
    </row>
    <row r="24" spans="1:16" x14ac:dyDescent="0.3">
      <c r="A24" s="20">
        <v>2700</v>
      </c>
      <c r="B24" s="3" t="s">
        <v>84</v>
      </c>
      <c r="C24" s="9">
        <v>224000</v>
      </c>
      <c r="D24" s="1">
        <f t="shared" ref="D12:D34" si="3">C24/12</f>
        <v>18666.666666666668</v>
      </c>
      <c r="E24" s="1">
        <v>18666.666666666668</v>
      </c>
      <c r="F24" s="1">
        <v>18666.666666666668</v>
      </c>
      <c r="G24" s="1">
        <v>18666.666666666668</v>
      </c>
      <c r="H24" s="1">
        <v>18666.666666666668</v>
      </c>
      <c r="I24" s="1">
        <v>18666.666666666668</v>
      </c>
      <c r="J24" s="1">
        <v>18666.666666666668</v>
      </c>
      <c r="K24" s="1">
        <v>18666.666666666668</v>
      </c>
      <c r="L24" s="1">
        <v>18666.666666666668</v>
      </c>
      <c r="M24" s="1">
        <v>18666.666666666668</v>
      </c>
      <c r="N24" s="1">
        <v>18666.666666666668</v>
      </c>
      <c r="O24" s="4">
        <v>18666.666666666668</v>
      </c>
      <c r="P24" s="19"/>
    </row>
    <row r="25" spans="1:16" x14ac:dyDescent="0.3">
      <c r="A25" s="24" t="s">
        <v>24</v>
      </c>
      <c r="B25" s="25"/>
      <c r="C25" s="8">
        <f>SUM(C26:C34)</f>
        <v>20307804.370000005</v>
      </c>
      <c r="D25" s="10">
        <f>SUM(D26:D34)</f>
        <v>1692317.0308333335</v>
      </c>
      <c r="E25" s="10">
        <f t="shared" ref="E25:O25" si="4">SUM(E26:E34)</f>
        <v>1692317.0308333335</v>
      </c>
      <c r="F25" s="10">
        <f t="shared" si="4"/>
        <v>1692317.0308333335</v>
      </c>
      <c r="G25" s="10">
        <f t="shared" si="4"/>
        <v>1692317.0308333335</v>
      </c>
      <c r="H25" s="10">
        <f t="shared" si="4"/>
        <v>1692317.0308333335</v>
      </c>
      <c r="I25" s="10">
        <f t="shared" si="4"/>
        <v>1692317.0308333335</v>
      </c>
      <c r="J25" s="10">
        <f t="shared" si="4"/>
        <v>1692317.0308333335</v>
      </c>
      <c r="K25" s="10">
        <f t="shared" si="4"/>
        <v>1692317.0308333335</v>
      </c>
      <c r="L25" s="10">
        <f t="shared" si="4"/>
        <v>1692317.0308333335</v>
      </c>
      <c r="M25" s="10">
        <f t="shared" si="4"/>
        <v>1692317.0308333335</v>
      </c>
      <c r="N25" s="10">
        <f t="shared" si="4"/>
        <v>1692317.0308333335</v>
      </c>
      <c r="O25" s="11">
        <f t="shared" si="4"/>
        <v>1692317.0308333335</v>
      </c>
      <c r="P25" s="19"/>
    </row>
    <row r="26" spans="1:16" x14ac:dyDescent="0.3">
      <c r="A26" s="20">
        <v>3100</v>
      </c>
      <c r="B26" s="3" t="s">
        <v>25</v>
      </c>
      <c r="C26" s="9">
        <v>10650000</v>
      </c>
      <c r="D26" s="1">
        <v>887500</v>
      </c>
      <c r="E26" s="1">
        <v>887500</v>
      </c>
      <c r="F26" s="1">
        <v>887500</v>
      </c>
      <c r="G26" s="1">
        <v>887500</v>
      </c>
      <c r="H26" s="1">
        <v>887500</v>
      </c>
      <c r="I26" s="1">
        <v>887500</v>
      </c>
      <c r="J26" s="1">
        <v>887500</v>
      </c>
      <c r="K26" s="1">
        <v>887500</v>
      </c>
      <c r="L26" s="1">
        <v>887500</v>
      </c>
      <c r="M26" s="1">
        <v>887500</v>
      </c>
      <c r="N26" s="1">
        <v>887500</v>
      </c>
      <c r="O26" s="4">
        <v>887500</v>
      </c>
      <c r="P26" s="19"/>
    </row>
    <row r="27" spans="1:16" x14ac:dyDescent="0.3">
      <c r="A27" s="20">
        <v>3200</v>
      </c>
      <c r="B27" s="3" t="s">
        <v>26</v>
      </c>
      <c r="C27" s="9">
        <v>3153773.12</v>
      </c>
      <c r="D27" s="1">
        <v>262814.4266666667</v>
      </c>
      <c r="E27" s="1">
        <v>262814.4266666667</v>
      </c>
      <c r="F27" s="1">
        <v>262814.4266666667</v>
      </c>
      <c r="G27" s="1">
        <v>262814.4266666667</v>
      </c>
      <c r="H27" s="1">
        <v>262814.4266666667</v>
      </c>
      <c r="I27" s="1">
        <v>262814.4266666667</v>
      </c>
      <c r="J27" s="1">
        <v>262814.4266666667</v>
      </c>
      <c r="K27" s="1">
        <v>262814.4266666667</v>
      </c>
      <c r="L27" s="1">
        <v>262814.4266666667</v>
      </c>
      <c r="M27" s="1">
        <v>262814.4266666667</v>
      </c>
      <c r="N27" s="1">
        <v>262814.4266666667</v>
      </c>
      <c r="O27" s="4">
        <v>262814.4266666667</v>
      </c>
      <c r="P27" s="19"/>
    </row>
    <row r="28" spans="1:16" x14ac:dyDescent="0.3">
      <c r="A28" s="20">
        <v>3300</v>
      </c>
      <c r="B28" s="3" t="s">
        <v>85</v>
      </c>
      <c r="C28" s="9">
        <v>2224000.4900000002</v>
      </c>
      <c r="D28" s="1">
        <v>185333.37416666668</v>
      </c>
      <c r="E28" s="1">
        <v>185333.37416666668</v>
      </c>
      <c r="F28" s="1">
        <v>185333.37416666668</v>
      </c>
      <c r="G28" s="1">
        <v>185333.37416666668</v>
      </c>
      <c r="H28" s="1">
        <v>185333.37416666668</v>
      </c>
      <c r="I28" s="1">
        <v>185333.37416666668</v>
      </c>
      <c r="J28" s="1">
        <v>185333.37416666668</v>
      </c>
      <c r="K28" s="1">
        <v>185333.37416666668</v>
      </c>
      <c r="L28" s="1">
        <v>185333.37416666668</v>
      </c>
      <c r="M28" s="1">
        <v>185333.37416666668</v>
      </c>
      <c r="N28" s="1">
        <v>185333.37416666668</v>
      </c>
      <c r="O28" s="4">
        <v>185333.37416666668</v>
      </c>
      <c r="P28" s="19"/>
    </row>
    <row r="29" spans="1:16" x14ac:dyDescent="0.3">
      <c r="A29" s="20">
        <v>3400</v>
      </c>
      <c r="B29" s="3" t="s">
        <v>86</v>
      </c>
      <c r="C29" s="9">
        <v>963030.34</v>
      </c>
      <c r="D29" s="1">
        <v>80252.528333333335</v>
      </c>
      <c r="E29" s="1">
        <v>80252.528333333335</v>
      </c>
      <c r="F29" s="1">
        <v>80252.528333333335</v>
      </c>
      <c r="G29" s="1">
        <v>80252.528333333335</v>
      </c>
      <c r="H29" s="1">
        <v>80252.528333333335</v>
      </c>
      <c r="I29" s="1">
        <v>80252.528333333335</v>
      </c>
      <c r="J29" s="1">
        <v>80252.528333333335</v>
      </c>
      <c r="K29" s="1">
        <v>80252.528333333335</v>
      </c>
      <c r="L29" s="1">
        <v>80252.528333333335</v>
      </c>
      <c r="M29" s="1">
        <v>80252.528333333335</v>
      </c>
      <c r="N29" s="1">
        <v>80252.528333333335</v>
      </c>
      <c r="O29" s="4">
        <v>80252.528333333335</v>
      </c>
      <c r="P29" s="19"/>
    </row>
    <row r="30" spans="1:16" x14ac:dyDescent="0.3">
      <c r="A30" s="20">
        <v>3500</v>
      </c>
      <c r="B30" s="3" t="s">
        <v>87</v>
      </c>
      <c r="C30" s="9">
        <v>638600</v>
      </c>
      <c r="D30" s="1">
        <v>53216.666666666664</v>
      </c>
      <c r="E30" s="1">
        <v>53216.666666666664</v>
      </c>
      <c r="F30" s="1">
        <v>53216.666666666664</v>
      </c>
      <c r="G30" s="1">
        <v>53216.666666666664</v>
      </c>
      <c r="H30" s="1">
        <v>53216.666666666664</v>
      </c>
      <c r="I30" s="1">
        <v>53216.666666666664</v>
      </c>
      <c r="J30" s="1">
        <v>53216.666666666664</v>
      </c>
      <c r="K30" s="1">
        <v>53216.666666666664</v>
      </c>
      <c r="L30" s="1">
        <v>53216.666666666664</v>
      </c>
      <c r="M30" s="1">
        <v>53216.666666666664</v>
      </c>
      <c r="N30" s="1">
        <v>53216.666666666664</v>
      </c>
      <c r="O30" s="4">
        <v>53216.666666666664</v>
      </c>
      <c r="P30" s="19"/>
    </row>
    <row r="31" spans="1:16" x14ac:dyDescent="0.3">
      <c r="A31" s="20">
        <v>3600</v>
      </c>
      <c r="B31" s="3" t="s">
        <v>27</v>
      </c>
      <c r="C31" s="9">
        <v>150000</v>
      </c>
      <c r="D31" s="1">
        <v>12500</v>
      </c>
      <c r="E31" s="1">
        <v>12500</v>
      </c>
      <c r="F31" s="1">
        <v>12500</v>
      </c>
      <c r="G31" s="1">
        <v>12500</v>
      </c>
      <c r="H31" s="1">
        <v>12500</v>
      </c>
      <c r="I31" s="1">
        <v>12500</v>
      </c>
      <c r="J31" s="1">
        <v>12500</v>
      </c>
      <c r="K31" s="1">
        <v>12500</v>
      </c>
      <c r="L31" s="1">
        <v>12500</v>
      </c>
      <c r="M31" s="1">
        <v>12500</v>
      </c>
      <c r="N31" s="1">
        <v>12500</v>
      </c>
      <c r="O31" s="4">
        <v>12500</v>
      </c>
      <c r="P31" s="19"/>
    </row>
    <row r="32" spans="1:16" x14ac:dyDescent="0.3">
      <c r="A32" s="20">
        <v>3700</v>
      </c>
      <c r="B32" s="3" t="s">
        <v>28</v>
      </c>
      <c r="C32" s="9">
        <v>683148.42</v>
      </c>
      <c r="D32" s="1">
        <v>56929.035000000003</v>
      </c>
      <c r="E32" s="1">
        <v>56929.035000000003</v>
      </c>
      <c r="F32" s="1">
        <v>56929.035000000003</v>
      </c>
      <c r="G32" s="1">
        <v>56929.035000000003</v>
      </c>
      <c r="H32" s="1">
        <v>56929.035000000003</v>
      </c>
      <c r="I32" s="1">
        <v>56929.035000000003</v>
      </c>
      <c r="J32" s="1">
        <v>56929.035000000003</v>
      </c>
      <c r="K32" s="1">
        <v>56929.035000000003</v>
      </c>
      <c r="L32" s="1">
        <v>56929.035000000003</v>
      </c>
      <c r="M32" s="1">
        <v>56929.035000000003</v>
      </c>
      <c r="N32" s="1">
        <v>56929.035000000003</v>
      </c>
      <c r="O32" s="4">
        <v>56929.035000000003</v>
      </c>
      <c r="P32" s="19"/>
    </row>
    <row r="33" spans="1:16" x14ac:dyDescent="0.3">
      <c r="A33" s="20">
        <v>3800</v>
      </c>
      <c r="B33" s="3" t="s">
        <v>29</v>
      </c>
      <c r="C33" s="9">
        <v>275000</v>
      </c>
      <c r="D33" s="1">
        <v>22916.666666666668</v>
      </c>
      <c r="E33" s="1">
        <v>22916.666666666668</v>
      </c>
      <c r="F33" s="1">
        <v>22916.666666666668</v>
      </c>
      <c r="G33" s="1">
        <v>22916.666666666668</v>
      </c>
      <c r="H33" s="1">
        <v>22916.666666666668</v>
      </c>
      <c r="I33" s="1">
        <v>22916.666666666668</v>
      </c>
      <c r="J33" s="1">
        <v>22916.666666666668</v>
      </c>
      <c r="K33" s="1">
        <v>22916.666666666668</v>
      </c>
      <c r="L33" s="1">
        <v>22916.666666666668</v>
      </c>
      <c r="M33" s="1">
        <v>22916.666666666668</v>
      </c>
      <c r="N33" s="1">
        <v>22916.666666666668</v>
      </c>
      <c r="O33" s="4">
        <v>22916.666666666668</v>
      </c>
      <c r="P33" s="19"/>
    </row>
    <row r="34" spans="1:16" x14ac:dyDescent="0.3">
      <c r="A34" s="20">
        <v>3900</v>
      </c>
      <c r="B34" s="3" t="s">
        <v>30</v>
      </c>
      <c r="C34" s="9">
        <v>1570252</v>
      </c>
      <c r="D34" s="1">
        <v>130854.33333333333</v>
      </c>
      <c r="E34" s="1">
        <v>130854.33333333333</v>
      </c>
      <c r="F34" s="1">
        <v>130854.33333333333</v>
      </c>
      <c r="G34" s="1">
        <v>130854.33333333333</v>
      </c>
      <c r="H34" s="1">
        <v>130854.33333333333</v>
      </c>
      <c r="I34" s="1">
        <v>130854.33333333333</v>
      </c>
      <c r="J34" s="1">
        <v>130854.33333333333</v>
      </c>
      <c r="K34" s="1">
        <v>130854.33333333333</v>
      </c>
      <c r="L34" s="1">
        <v>130854.33333333333</v>
      </c>
      <c r="M34" s="1">
        <v>130854.33333333333</v>
      </c>
      <c r="N34" s="1">
        <v>130854.33333333333</v>
      </c>
      <c r="O34" s="4">
        <v>130854.33333333333</v>
      </c>
      <c r="P34" s="19"/>
    </row>
    <row r="35" spans="1:16" x14ac:dyDescent="0.3">
      <c r="A35" s="24" t="s">
        <v>31</v>
      </c>
      <c r="B35" s="25"/>
      <c r="C35" s="8">
        <f>SUM(C36:C44)</f>
        <v>449240</v>
      </c>
      <c r="D35" s="10">
        <f>SUM(D36:D44)</f>
        <v>37436.666666666664</v>
      </c>
      <c r="E35" s="10">
        <f>SUM(E36:E44)</f>
        <v>37436.666666666664</v>
      </c>
      <c r="F35" s="10">
        <f t="shared" ref="F35:O35" si="5">SUM(F36:F44)</f>
        <v>37436.666666666664</v>
      </c>
      <c r="G35" s="10">
        <f t="shared" si="5"/>
        <v>37436.666666666664</v>
      </c>
      <c r="H35" s="10">
        <f t="shared" si="5"/>
        <v>37436.666666666664</v>
      </c>
      <c r="I35" s="10">
        <f t="shared" si="5"/>
        <v>37436.666666666664</v>
      </c>
      <c r="J35" s="10">
        <f t="shared" si="5"/>
        <v>37436.666666666664</v>
      </c>
      <c r="K35" s="10">
        <f t="shared" si="5"/>
        <v>37436.666666666664</v>
      </c>
      <c r="L35" s="10">
        <f t="shared" si="5"/>
        <v>37436.666666666664</v>
      </c>
      <c r="M35" s="10">
        <f t="shared" si="5"/>
        <v>37436.666666666664</v>
      </c>
      <c r="N35" s="10">
        <f t="shared" si="5"/>
        <v>37436.666666666664</v>
      </c>
      <c r="O35" s="11">
        <f t="shared" si="5"/>
        <v>37436.666666666664</v>
      </c>
      <c r="P35" s="19"/>
    </row>
    <row r="36" spans="1:16" x14ac:dyDescent="0.3">
      <c r="A36" s="20">
        <v>4100</v>
      </c>
      <c r="B36" s="3" t="s">
        <v>32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19"/>
    </row>
    <row r="37" spans="1:16" x14ac:dyDescent="0.3">
      <c r="A37" s="20">
        <v>4200</v>
      </c>
      <c r="B37" s="3" t="s">
        <v>33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19"/>
    </row>
    <row r="38" spans="1:16" x14ac:dyDescent="0.3">
      <c r="A38" s="20">
        <v>4300</v>
      </c>
      <c r="B38" s="3" t="s">
        <v>34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19"/>
    </row>
    <row r="39" spans="1:16" x14ac:dyDescent="0.3">
      <c r="A39" s="20">
        <v>4400</v>
      </c>
      <c r="B39" s="3" t="s">
        <v>35</v>
      </c>
      <c r="C39" s="9">
        <v>0</v>
      </c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19"/>
    </row>
    <row r="40" spans="1:16" x14ac:dyDescent="0.3">
      <c r="A40" s="20">
        <v>4500</v>
      </c>
      <c r="B40" s="3" t="s">
        <v>36</v>
      </c>
      <c r="C40" s="9">
        <v>449240</v>
      </c>
      <c r="D40" s="1">
        <v>37436.666666666664</v>
      </c>
      <c r="E40" s="1">
        <v>37436.666666666664</v>
      </c>
      <c r="F40" s="1">
        <v>37436.666666666664</v>
      </c>
      <c r="G40" s="1">
        <v>37436.666666666664</v>
      </c>
      <c r="H40" s="1">
        <v>37436.666666666664</v>
      </c>
      <c r="I40" s="1">
        <v>37436.666666666664</v>
      </c>
      <c r="J40" s="1">
        <v>37436.666666666664</v>
      </c>
      <c r="K40" s="1">
        <v>37436.666666666664</v>
      </c>
      <c r="L40" s="1">
        <v>37436.666666666664</v>
      </c>
      <c r="M40" s="1">
        <v>37436.666666666664</v>
      </c>
      <c r="N40" s="1">
        <v>37436.666666666664</v>
      </c>
      <c r="O40" s="4">
        <v>37436.666666666664</v>
      </c>
      <c r="P40" s="19"/>
    </row>
    <row r="41" spans="1:16" x14ac:dyDescent="0.3">
      <c r="A41" s="20">
        <v>4600</v>
      </c>
      <c r="B41" s="3" t="s">
        <v>37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</row>
    <row r="42" spans="1:16" x14ac:dyDescent="0.3">
      <c r="A42" s="20"/>
      <c r="B42" s="3" t="s">
        <v>38</v>
      </c>
      <c r="C42" s="9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</row>
    <row r="43" spans="1:16" x14ac:dyDescent="0.3">
      <c r="A43" s="20"/>
      <c r="B43" s="3" t="s">
        <v>39</v>
      </c>
      <c r="C43" s="9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</row>
    <row r="44" spans="1:16" x14ac:dyDescent="0.3">
      <c r="A44" s="20">
        <v>4900</v>
      </c>
      <c r="B44" s="3" t="s">
        <v>40</v>
      </c>
      <c r="C44" s="9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</row>
    <row r="45" spans="1:16" x14ac:dyDescent="0.3">
      <c r="A45" s="24" t="s">
        <v>41</v>
      </c>
      <c r="B45" s="25"/>
      <c r="C45" s="8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1">
        <v>0</v>
      </c>
    </row>
    <row r="46" spans="1:16" x14ac:dyDescent="0.3">
      <c r="A46" s="20">
        <v>5100</v>
      </c>
      <c r="B46" s="3" t="s">
        <v>42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</row>
    <row r="47" spans="1:16" x14ac:dyDescent="0.3">
      <c r="A47" s="20">
        <v>5200</v>
      </c>
      <c r="B47" s="3" t="s">
        <v>43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</row>
    <row r="48" spans="1:16" x14ac:dyDescent="0.3">
      <c r="A48" s="20">
        <v>5300</v>
      </c>
      <c r="B48" s="3" t="s">
        <v>44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</row>
    <row r="49" spans="1:15" x14ac:dyDescent="0.3">
      <c r="A49" s="20">
        <v>5400</v>
      </c>
      <c r="B49" s="3" t="s">
        <v>45</v>
      </c>
      <c r="C49" s="9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</row>
    <row r="50" spans="1:15" x14ac:dyDescent="0.3">
      <c r="A50" s="20">
        <v>5500</v>
      </c>
      <c r="B50" s="3" t="s">
        <v>46</v>
      </c>
      <c r="C50" s="9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</row>
    <row r="51" spans="1:15" x14ac:dyDescent="0.3">
      <c r="A51" s="20">
        <v>5600</v>
      </c>
      <c r="B51" s="3" t="s">
        <v>47</v>
      </c>
      <c r="C51" s="9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</row>
    <row r="52" spans="1:15" x14ac:dyDescent="0.3">
      <c r="A52" s="20">
        <v>5700</v>
      </c>
      <c r="B52" s="3" t="s">
        <v>48</v>
      </c>
      <c r="C52" s="9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</row>
    <row r="53" spans="1:15" x14ac:dyDescent="0.3">
      <c r="A53" s="20">
        <v>5800</v>
      </c>
      <c r="B53" s="3" t="s">
        <v>49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</row>
    <row r="54" spans="1:15" x14ac:dyDescent="0.3">
      <c r="A54" s="20">
        <v>5900</v>
      </c>
      <c r="B54" s="3" t="s">
        <v>50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</row>
    <row r="55" spans="1:15" x14ac:dyDescent="0.3">
      <c r="A55" s="24" t="s">
        <v>51</v>
      </c>
      <c r="B55" s="25"/>
      <c r="C55" s="8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1">
        <v>0</v>
      </c>
    </row>
    <row r="56" spans="1:15" x14ac:dyDescent="0.3">
      <c r="A56" s="20">
        <v>6100</v>
      </c>
      <c r="B56" s="3" t="s">
        <v>52</v>
      </c>
      <c r="C56" s="9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</row>
    <row r="57" spans="1:15" x14ac:dyDescent="0.3">
      <c r="A57" s="20">
        <v>6200</v>
      </c>
      <c r="B57" s="3" t="s">
        <v>53</v>
      </c>
      <c r="C57" s="9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</row>
    <row r="58" spans="1:15" x14ac:dyDescent="0.3">
      <c r="A58" s="20">
        <v>6300</v>
      </c>
      <c r="B58" s="3" t="s">
        <v>54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</row>
    <row r="59" spans="1:15" x14ac:dyDescent="0.3">
      <c r="A59" s="24" t="s">
        <v>55</v>
      </c>
      <c r="B59" s="25"/>
      <c r="C59" s="8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1">
        <v>0</v>
      </c>
    </row>
    <row r="60" spans="1:15" x14ac:dyDescent="0.3">
      <c r="A60" s="20">
        <v>7100</v>
      </c>
      <c r="B60" s="3" t="s">
        <v>56</v>
      </c>
      <c r="C60" s="9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</row>
    <row r="61" spans="1:15" x14ac:dyDescent="0.3">
      <c r="A61" s="20">
        <v>7200</v>
      </c>
      <c r="B61" s="3" t="s">
        <v>57</v>
      </c>
      <c r="C61" s="9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</row>
    <row r="62" spans="1:15" x14ac:dyDescent="0.3">
      <c r="A62" s="20">
        <v>7300</v>
      </c>
      <c r="B62" s="3" t="s">
        <v>58</v>
      </c>
      <c r="C62" s="9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</row>
    <row r="63" spans="1:15" x14ac:dyDescent="0.3">
      <c r="A63" s="20">
        <v>7400</v>
      </c>
      <c r="B63" s="3" t="s">
        <v>59</v>
      </c>
      <c r="C63" s="9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</row>
    <row r="64" spans="1:15" x14ac:dyDescent="0.3">
      <c r="A64" s="20">
        <v>7500</v>
      </c>
      <c r="B64" s="3" t="s">
        <v>60</v>
      </c>
      <c r="C64" s="9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</row>
    <row r="65" spans="1:15" x14ac:dyDescent="0.3">
      <c r="A65" s="20">
        <v>7600</v>
      </c>
      <c r="B65" s="3" t="s">
        <v>78</v>
      </c>
      <c r="C65" s="9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</row>
    <row r="66" spans="1:15" x14ac:dyDescent="0.3">
      <c r="A66" s="20"/>
      <c r="B66" s="3" t="s">
        <v>61</v>
      </c>
      <c r="C66" s="9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</row>
    <row r="67" spans="1:15" x14ac:dyDescent="0.3">
      <c r="A67" s="20">
        <v>7900</v>
      </c>
      <c r="B67" s="3" t="s">
        <v>62</v>
      </c>
      <c r="C67" s="9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</row>
    <row r="68" spans="1:15" x14ac:dyDescent="0.3">
      <c r="A68" s="24" t="s">
        <v>63</v>
      </c>
      <c r="B68" s="25"/>
      <c r="C68" s="8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1">
        <v>0</v>
      </c>
    </row>
    <row r="69" spans="1:15" x14ac:dyDescent="0.3">
      <c r="A69" s="20">
        <v>8100</v>
      </c>
      <c r="B69" s="3" t="s">
        <v>64</v>
      </c>
      <c r="C69" s="9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</row>
    <row r="70" spans="1:15" x14ac:dyDescent="0.3">
      <c r="A70" s="20">
        <v>8200</v>
      </c>
      <c r="B70" s="3" t="s">
        <v>65</v>
      </c>
      <c r="C70" s="9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</row>
    <row r="71" spans="1:15" x14ac:dyDescent="0.3">
      <c r="A71" s="20">
        <v>8300</v>
      </c>
      <c r="B71" s="3" t="s">
        <v>66</v>
      </c>
      <c r="C71" s="9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</row>
    <row r="72" spans="1:15" x14ac:dyDescent="0.3">
      <c r="A72" s="24" t="s">
        <v>67</v>
      </c>
      <c r="B72" s="25"/>
      <c r="C72" s="8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1">
        <v>0</v>
      </c>
    </row>
    <row r="73" spans="1:15" x14ac:dyDescent="0.3">
      <c r="A73" s="20">
        <v>9100</v>
      </c>
      <c r="B73" s="3" t="s">
        <v>68</v>
      </c>
      <c r="C73" s="9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</row>
    <row r="74" spans="1:15" x14ac:dyDescent="0.3">
      <c r="A74" s="20">
        <v>9200</v>
      </c>
      <c r="B74" s="3" t="s">
        <v>69</v>
      </c>
      <c r="C74" s="9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</row>
    <row r="75" spans="1:15" x14ac:dyDescent="0.3">
      <c r="A75" s="20">
        <v>9300</v>
      </c>
      <c r="B75" s="3" t="s">
        <v>70</v>
      </c>
      <c r="C75" s="9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</row>
    <row r="76" spans="1:15" x14ac:dyDescent="0.3">
      <c r="A76" s="20">
        <v>9400</v>
      </c>
      <c r="B76" s="3" t="s">
        <v>71</v>
      </c>
      <c r="C76" s="9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</row>
    <row r="77" spans="1:15" x14ac:dyDescent="0.3">
      <c r="A77" s="20">
        <v>9500</v>
      </c>
      <c r="B77" s="3" t="s">
        <v>72</v>
      </c>
      <c r="C77" s="9"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</row>
    <row r="78" spans="1:15" x14ac:dyDescent="0.3">
      <c r="A78" s="20">
        <v>9600</v>
      </c>
      <c r="B78" s="3" t="s">
        <v>73</v>
      </c>
      <c r="C78" s="9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</row>
    <row r="79" spans="1:15" x14ac:dyDescent="0.3">
      <c r="A79" s="21">
        <v>9900</v>
      </c>
      <c r="B79" s="5" t="s">
        <v>74</v>
      </c>
      <c r="C79" s="12">
        <v>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"/>
    </row>
  </sheetData>
  <mergeCells count="15">
    <mergeCell ref="A9:B9"/>
    <mergeCell ref="A4:N4"/>
    <mergeCell ref="A1:O1"/>
    <mergeCell ref="A2:O2"/>
    <mergeCell ref="A3:O3"/>
    <mergeCell ref="A8:B8"/>
    <mergeCell ref="A55:B55"/>
    <mergeCell ref="A59:B59"/>
    <mergeCell ref="A68:B68"/>
    <mergeCell ref="A72:B72"/>
    <mergeCell ref="A10:B10"/>
    <mergeCell ref="A17:B17"/>
    <mergeCell ref="A25:B25"/>
    <mergeCell ref="A35:B35"/>
    <mergeCell ref="A45:B45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Adriana Madaì Romero</cp:lastModifiedBy>
  <cp:lastPrinted>2021-04-22T19:08:54Z</cp:lastPrinted>
  <dcterms:created xsi:type="dcterms:W3CDTF">2014-01-23T15:01:32Z</dcterms:created>
  <dcterms:modified xsi:type="dcterms:W3CDTF">2023-05-09T07:03:20Z</dcterms:modified>
</cp:coreProperties>
</file>