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Financiera 4T 2023\PAGINA TV4\05 Informacion Contable\"/>
    </mc:Choice>
  </mc:AlternateContent>
  <xr:revisionPtr revIDLastSave="0" documentId="13_ncr:1_{BE666ED7-A33A-4D00-86AC-096052FB8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<sst xmlns="http://schemas.openxmlformats.org/spreadsheetml/2006/main" count="27" uniqueCount="27">
  <si>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</si>
  <si>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</si>
  <si>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</si>
  <si>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</si>
  <si>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</si>
  <si>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</si>
  <si>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</si>
  <si>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</si>
  <si>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</si>
  <si>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</si>
  <si>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</si>
  <si>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</si>
  <si>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</si>
  <si>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</si>
  <si>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</si>
  <si>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</si>
  <si>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</si>
  <si>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</si>
  <si>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</si>
  <si>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</si>
  <si>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</si>
  <si>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</si>
  <si>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</si>
  <si>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</si>
  <si>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</si>
  <si>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</si>
  <si>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UNIDAD DE TELEVISION DE GUANAJUATO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</si>
</sst>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A27" sqref="A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74843534.800000027</v>
      </c>
      <c r="C3" s="8">
        <f t="shared" ref="C3:F3" si="0">C4+C12</f>
        <v>682472308.30000007</v>
      </c>
      <c r="D3" s="8">
        <f t="shared" si="0"/>
        <v>653189663.53999996</v>
      </c>
      <c r="E3" s="8">
        <f t="shared" si="0"/>
        <v>104126179.56000006</v>
      </c>
      <c r="F3" s="8">
        <f t="shared" si="0"/>
        <v>29282644.76000005</v>
      </c>
    </row>
    <row r="4" spans="1:6" x14ac:dyDescent="0.2">
      <c r="A4" s="5" t="s">
        <v>4</v>
      </c>
      <c r="B4" s="8">
        <f>SUM(B5:B11)</f>
        <v>25735536.510000002</v>
      </c>
      <c r="C4" s="8">
        <f>SUM(C5:C11)</f>
        <v>681023769.44000006</v>
      </c>
      <c r="D4" s="8">
        <f>SUM(D5:D11)</f>
        <v>644991962.40999997</v>
      </c>
      <c r="E4" s="8">
        <f>SUM(E5:E11)</f>
        <v>61767343.540000029</v>
      </c>
      <c r="F4" s="8">
        <f>SUM(F5:F11)</f>
        <v>36031807.030000031</v>
      </c>
    </row>
    <row r="5" spans="1:6" x14ac:dyDescent="0.2">
      <c r="A5" s="6" t="s">
        <v>5</v>
      </c>
      <c r="B5" s="9">
        <v>15104678.779999999</v>
      </c>
      <c r="C5" s="9">
        <v>330187251.68000001</v>
      </c>
      <c r="D5" s="9">
        <v>300996138.56</v>
      </c>
      <c r="E5" s="9">
        <f>B5+C5-D5</f>
        <v>44295791.899999976</v>
      </c>
      <c r="F5" s="9">
        <f t="shared" ref="F5:F11" si="1">E5-B5</f>
        <v>29191113.119999975</v>
      </c>
    </row>
    <row r="6" spans="1:6" x14ac:dyDescent="0.2">
      <c r="A6" s="6" t="s">
        <v>6</v>
      </c>
      <c r="B6" s="9">
        <v>10345128.859999999</v>
      </c>
      <c r="C6" s="9">
        <v>318996315.05000001</v>
      </c>
      <c r="D6" s="9">
        <v>315264721.52999997</v>
      </c>
      <c r="E6" s="9">
        <f t="shared" ref="E6:E11" si="2">B6+C6-D6</f>
        <v>14076722.380000055</v>
      </c>
      <c r="F6" s="9">
        <f t="shared" si="1"/>
        <v>3731593.5200000554</v>
      </c>
    </row>
    <row r="7" spans="1:6" x14ac:dyDescent="0.2">
      <c r="A7" s="6" t="s">
        <v>7</v>
      </c>
      <c r="B7" s="9">
        <v>0</v>
      </c>
      <c r="C7" s="9">
        <v>31840202.710000001</v>
      </c>
      <c r="D7" s="9">
        <v>28731102.32</v>
      </c>
      <c r="E7" s="9">
        <f t="shared" si="2"/>
        <v>3109100.3900000006</v>
      </c>
      <c r="F7" s="9">
        <f t="shared" si="1"/>
        <v>3109100.3900000006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285728.87</v>
      </c>
      <c r="C11" s="9">
        <v>0</v>
      </c>
      <c r="D11" s="9">
        <v>0</v>
      </c>
      <c r="E11" s="9">
        <f t="shared" si="2"/>
        <v>285728.87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49107998.290000021</v>
      </c>
      <c r="C12" s="8">
        <f>SUM(C13:C21)</f>
        <v>1448538.86</v>
      </c>
      <c r="D12" s="8">
        <f>SUM(D13:D21)</f>
        <v>8197701.1299999999</v>
      </c>
      <c r="E12" s="8">
        <f>SUM(E13:E21)</f>
        <v>42358836.020000041</v>
      </c>
      <c r="F12" s="8">
        <f>SUM(F13:F21)</f>
        <v>-6749162.2699999809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37442337.859999999</v>
      </c>
      <c r="C15" s="10">
        <v>0</v>
      </c>
      <c r="D15" s="10">
        <v>0</v>
      </c>
      <c r="E15" s="10">
        <f t="shared" si="4"/>
        <v>37442337.859999999</v>
      </c>
      <c r="F15" s="10">
        <f t="shared" si="3"/>
        <v>0</v>
      </c>
    </row>
    <row r="16" spans="1:6" x14ac:dyDescent="0.2">
      <c r="A16" s="6" t="s">
        <v>14</v>
      </c>
      <c r="B16" s="9">
        <v>163561523.86000001</v>
      </c>
      <c r="C16" s="9">
        <v>1448538.86</v>
      </c>
      <c r="D16" s="9">
        <v>724269.43</v>
      </c>
      <c r="E16" s="9">
        <f t="shared" si="4"/>
        <v>164285793.29000002</v>
      </c>
      <c r="F16" s="9">
        <f t="shared" si="3"/>
        <v>724269.43000000715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-151895863.43000001</v>
      </c>
      <c r="C18" s="9">
        <v>0</v>
      </c>
      <c r="D18" s="9">
        <v>7473431.7000000002</v>
      </c>
      <c r="E18" s="9">
        <f t="shared" si="4"/>
        <v>-159369295.13</v>
      </c>
      <c r="F18" s="9">
        <f t="shared" si="3"/>
        <v>-7473431.6999999881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2024-03-13T19:14:27Z</cp:lastPrinted>
  <dcterms:created xsi:type="dcterms:W3CDTF">2014-02-09T04:04:15Z</dcterms:created>
  <dcterms:modified xsi:type="dcterms:W3CDTF">2024-03-13T19:14:38Z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