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T 2025\02 Información Contabl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<sst xmlns="http://schemas.openxmlformats.org/spreadsheetml/2006/main" count="27" uniqueCount="27">
  <si>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</si>
  <si>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</si>
  <si>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</si>
  <si>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</si>
  <si>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</si>
  <si>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</si>
  <si>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</si>
  <si>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</si>
  <si>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</si>
  <si>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</si>
  <si>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</si>
  <si>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</si>
  <si>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</si>
  <si>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</si>
  <si>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</si>
  <si>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</si>
  <si>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</si>
  <si>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</si>
  <si>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</si>
  <si>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</si>
  <si>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</si>
  <si>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</si>
  <si>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</si>
  <si>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</si>
  <si>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</si>
  <si>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</si>
  <si>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UNIDAD DE TELEVISION DE GUANAJUATO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</si>
</sst>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25</xdr:row>
      <xdr:rowOff>28575</xdr:rowOff>
    </xdr:from>
    <xdr:to>
      <xdr:col>5</xdr:col>
      <xdr:colOff>495300</xdr:colOff>
      <xdr:row>28</xdr:row>
      <xdr:rowOff>34714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91D5A-E65A-4BE8-9882-B00B0135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048125"/>
          <a:ext cx="8191500" cy="43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D30" sqref="D3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317755537.06</v>
      </c>
      <c r="C3" s="8">
        <f t="shared" ref="C3:F3" si="0">C4+C12</f>
        <v>620722151.96000004</v>
      </c>
      <c r="D3" s="8">
        <f t="shared" si="0"/>
        <v>645260580.65999997</v>
      </c>
      <c r="E3" s="8">
        <f t="shared" si="0"/>
        <v>293217108.36000007</v>
      </c>
      <c r="F3" s="8">
        <f t="shared" si="0"/>
        <v>-24538428.699999958</v>
      </c>
    </row>
    <row r="4" spans="1:6" x14ac:dyDescent="0.2">
      <c r="A4" s="5" t="s">
        <v>4</v>
      </c>
      <c r="B4" s="8">
        <f>SUM(B5:B11)</f>
        <v>210271736.03999999</v>
      </c>
      <c r="C4" s="8">
        <f>SUM(C5:C11)</f>
        <v>471597191.96000004</v>
      </c>
      <c r="D4" s="8">
        <f>SUM(D5:D11)</f>
        <v>570698100.65999997</v>
      </c>
      <c r="E4" s="8">
        <f>SUM(E5:E11)</f>
        <v>111170827.34000005</v>
      </c>
      <c r="F4" s="8">
        <f>SUM(F5:F11)</f>
        <v>-99100908.699999958</v>
      </c>
    </row>
    <row r="5" spans="1:6" x14ac:dyDescent="0.2">
      <c r="A5" s="6" t="s">
        <v>5</v>
      </c>
      <c r="B5" s="9">
        <v>118993951.15000001</v>
      </c>
      <c r="C5" s="9">
        <v>249538932.65000001</v>
      </c>
      <c r="D5" s="9">
        <v>317617138.83999997</v>
      </c>
      <c r="E5" s="9">
        <f>B5+C5-D5</f>
        <v>50915744.960000038</v>
      </c>
      <c r="F5" s="9">
        <f t="shared" ref="F5:F11" si="1">E5-B5</f>
        <v>-68078206.189999968</v>
      </c>
    </row>
    <row r="6" spans="1:6" x14ac:dyDescent="0.2">
      <c r="A6" s="6" t="s">
        <v>6</v>
      </c>
      <c r="B6" s="9">
        <v>87882955.629999995</v>
      </c>
      <c r="C6" s="9">
        <v>220578886.68000001</v>
      </c>
      <c r="D6" s="9">
        <v>253068381.81999999</v>
      </c>
      <c r="E6" s="9">
        <f t="shared" ref="E6:E11" si="2">B6+C6-D6</f>
        <v>55393460.49000001</v>
      </c>
      <c r="F6" s="9">
        <f t="shared" si="1"/>
        <v>-32489495.139999986</v>
      </c>
    </row>
    <row r="7" spans="1:6" x14ac:dyDescent="0.2">
      <c r="A7" s="6" t="s">
        <v>7</v>
      </c>
      <c r="B7" s="9">
        <v>3109100.39</v>
      </c>
      <c r="C7" s="9">
        <v>1479372.63</v>
      </c>
      <c r="D7" s="9">
        <v>12580</v>
      </c>
      <c r="E7" s="9">
        <f t="shared" si="2"/>
        <v>4575893.0199999996</v>
      </c>
      <c r="F7" s="9">
        <f t="shared" si="1"/>
        <v>1466792.6299999994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285728.87</v>
      </c>
      <c r="C11" s="9">
        <v>0</v>
      </c>
      <c r="D11" s="9">
        <v>0</v>
      </c>
      <c r="E11" s="9">
        <f t="shared" si="2"/>
        <v>285728.87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107483801.02000001</v>
      </c>
      <c r="C12" s="8">
        <f>SUM(C13:C21)</f>
        <v>149124960</v>
      </c>
      <c r="D12" s="8">
        <f>SUM(D13:D21)</f>
        <v>74562480</v>
      </c>
      <c r="E12" s="8">
        <f>SUM(E13:E21)</f>
        <v>182046281.02000001</v>
      </c>
      <c r="F12" s="8">
        <f>SUM(F13:F21)</f>
        <v>74562480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37442337.859999999</v>
      </c>
      <c r="C15" s="10">
        <v>0</v>
      </c>
      <c r="D15" s="10">
        <v>0</v>
      </c>
      <c r="E15" s="10">
        <f t="shared" si="4"/>
        <v>37442337.859999999</v>
      </c>
      <c r="F15" s="10">
        <f t="shared" si="3"/>
        <v>0</v>
      </c>
    </row>
    <row r="16" spans="1:6" x14ac:dyDescent="0.2">
      <c r="A16" s="6" t="s">
        <v>14</v>
      </c>
      <c r="B16" s="9">
        <v>235732567.62</v>
      </c>
      <c r="C16" s="9">
        <v>149124960</v>
      </c>
      <c r="D16" s="9">
        <v>74562480</v>
      </c>
      <c r="E16" s="9">
        <f t="shared" si="4"/>
        <v>310295047.62</v>
      </c>
      <c r="F16" s="9">
        <f t="shared" si="3"/>
        <v>74562480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-165691104.46000001</v>
      </c>
      <c r="C18" s="9">
        <v>0</v>
      </c>
      <c r="D18" s="9">
        <v>0</v>
      </c>
      <c r="E18" s="9">
        <f t="shared" si="4"/>
        <v>-165691104.46000001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2025-08-12T23:10:49Z</cp:lastPrinted>
  <dcterms:created xsi:type="dcterms:W3CDTF">2014-02-09T04:04:15Z</dcterms:created>
  <dcterms:modified xsi:type="dcterms:W3CDTF">2025-08-12T23:11:16Z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