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2025\05 Informacion Contable\"/>
    </mc:Choice>
  </mc:AlternateContent>
  <xr:revisionPtr revIDLastSave="0" documentId="13_ncr:1_{0783C7AA-7AF8-430B-B78B-8FE9B61814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D3" i="2" s="1"/>
  <c r="C4" i="2"/>
  <c r="B4" i="2"/>
  <c r="C3" i="2" l="1"/>
  <c r="B3" i="2"/>
  <c r="F12" i="2"/>
  <c r="E12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<sst xmlns="http://schemas.openxmlformats.org/spreadsheetml/2006/main" count="27" uniqueCount="27">
  <si>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</si>
  <si>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</si>
  <si>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</si>
  <si>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</si>
  <si>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</si>
  <si>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</si>
  <si>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</si>
  <si>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</si>
  <si>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</si>
  <si>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</si>
  <si>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</si>
  <si>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</si>
  <si>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</si>
  <si>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</si>
  <si>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</si>
  <si>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</si>
  <si>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</si>
  <si>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</si>
  <si>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</si>
  <si>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</si>
  <si>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</si>
  <si>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</si>
  <si>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</si>
  <si>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</si>
  <si>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</si>
  <si>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</si>
  <si>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UNIDAD DE TELEVISION DE GUANAJUATO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</si>
</sst>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sqref="A1:F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317755537.06</v>
      </c>
      <c r="C3" s="8">
        <f t="shared" ref="C3:F3" si="0">C4+C12</f>
        <v>871752757.04999995</v>
      </c>
      <c r="D3" s="8">
        <f t="shared" si="0"/>
        <v>918142002.25</v>
      </c>
      <c r="E3" s="8">
        <f t="shared" si="0"/>
        <v>271366291.86000001</v>
      </c>
      <c r="F3" s="8">
        <f t="shared" si="0"/>
        <v>-46389245.199999988</v>
      </c>
    </row>
    <row r="4" spans="1:6" x14ac:dyDescent="0.2">
      <c r="A4" s="5" t="s">
        <v>4</v>
      </c>
      <c r="B4" s="8">
        <f>SUM(B5:B11)</f>
        <v>210271736.03999999</v>
      </c>
      <c r="C4" s="8">
        <f>SUM(C5:C11)</f>
        <v>702403744.45999992</v>
      </c>
      <c r="D4" s="8">
        <f>SUM(D5:D11)</f>
        <v>813230483.91999996</v>
      </c>
      <c r="E4" s="8">
        <f>SUM(E5:E11)</f>
        <v>99444996.579999998</v>
      </c>
      <c r="F4" s="8">
        <f>SUM(F5:F11)</f>
        <v>-110826739.46000001</v>
      </c>
    </row>
    <row r="5" spans="1:6" x14ac:dyDescent="0.2">
      <c r="A5" s="6" t="s">
        <v>5</v>
      </c>
      <c r="B5" s="9">
        <v>118993951.15000001</v>
      </c>
      <c r="C5" s="9">
        <v>364026206.61000001</v>
      </c>
      <c r="D5" s="9">
        <v>444827440.06</v>
      </c>
      <c r="E5" s="9">
        <f>B5+C5-D5</f>
        <v>38192717.699999988</v>
      </c>
      <c r="F5" s="9">
        <f t="shared" ref="F5:F11" si="1">E5-B5</f>
        <v>-80801233.450000018</v>
      </c>
    </row>
    <row r="6" spans="1:6" x14ac:dyDescent="0.2">
      <c r="A6" s="6" t="s">
        <v>6</v>
      </c>
      <c r="B6" s="9">
        <v>87882955.629999995</v>
      </c>
      <c r="C6" s="9">
        <v>333646878.17000002</v>
      </c>
      <c r="D6" s="9">
        <v>363672384.18000001</v>
      </c>
      <c r="E6" s="9">
        <f t="shared" ref="E6:E11" si="2">B6+C6-D6</f>
        <v>57857449.620000005</v>
      </c>
      <c r="F6" s="9">
        <f t="shared" si="1"/>
        <v>-30025506.00999999</v>
      </c>
    </row>
    <row r="7" spans="1:6" x14ac:dyDescent="0.2">
      <c r="A7" s="6" t="s">
        <v>7</v>
      </c>
      <c r="B7" s="9">
        <v>3109100.39</v>
      </c>
      <c r="C7" s="9">
        <v>4730659.68</v>
      </c>
      <c r="D7" s="9">
        <v>4730659.68</v>
      </c>
      <c r="E7" s="9">
        <f t="shared" si="2"/>
        <v>3109100.3900000006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285728.87</v>
      </c>
      <c r="C11" s="9">
        <v>0</v>
      </c>
      <c r="D11" s="9">
        <v>0</v>
      </c>
      <c r="E11" s="9">
        <f t="shared" si="2"/>
        <v>285728.87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107483801.02000001</v>
      </c>
      <c r="C12" s="8">
        <f>SUM(C13:C21)</f>
        <v>169349012.59</v>
      </c>
      <c r="D12" s="8">
        <f>SUM(D13:D21)</f>
        <v>104911518.33</v>
      </c>
      <c r="E12" s="8">
        <f>SUM(E13:E21)</f>
        <v>171921295.28000003</v>
      </c>
      <c r="F12" s="8">
        <f>SUM(F13:F21)</f>
        <v>64437494.26000002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37442337.859999999</v>
      </c>
      <c r="C15" s="10">
        <v>0</v>
      </c>
      <c r="D15" s="10">
        <v>0</v>
      </c>
      <c r="E15" s="10">
        <f t="shared" si="4"/>
        <v>37442337.859999999</v>
      </c>
      <c r="F15" s="10">
        <f t="shared" si="3"/>
        <v>0</v>
      </c>
    </row>
    <row r="16" spans="1:6" x14ac:dyDescent="0.2">
      <c r="A16" s="6" t="s">
        <v>14</v>
      </c>
      <c r="B16" s="9">
        <v>235732567.62</v>
      </c>
      <c r="C16" s="9">
        <v>169349012.59</v>
      </c>
      <c r="D16" s="9">
        <v>84459600</v>
      </c>
      <c r="E16" s="9">
        <f t="shared" si="4"/>
        <v>320621980.21000004</v>
      </c>
      <c r="F16" s="9">
        <f t="shared" si="3"/>
        <v>84889412.590000033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-165691104.46000001</v>
      </c>
      <c r="C18" s="9">
        <v>0</v>
      </c>
      <c r="D18" s="9">
        <v>20451918.329999998</v>
      </c>
      <c r="E18" s="9">
        <f t="shared" si="4"/>
        <v>-186143022.79000002</v>
      </c>
      <c r="F18" s="9">
        <f t="shared" si="3"/>
        <v>-20451918.330000013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Nestor Perez</cp:lastModifiedBy>
  <cp:lastPrinted>2026-02-13T05:26:24Z</cp:lastPrinted>
  <dcterms:created xsi:type="dcterms:W3CDTF">2014-02-09T04:04:15Z</dcterms:created>
  <dcterms:modified xsi:type="dcterms:W3CDTF">2026-02-13T05:26:45Z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