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<sst xmlns="http://schemas.openxmlformats.org/spreadsheetml/2006/main" count="127" uniqueCount="126">
  <si>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</si>
  <si>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</si>
  <si>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</si>
  <si>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</si>
  <si>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</si>
  <si>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</si>
  <si>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</si>
  <si>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</si>
  <si>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</si>
  <si>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</si>
  <si>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</si>
  <si>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</si>
  <si>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</si>
  <si>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</si>
  <si>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</si>
  <si>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</si>
  <si>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</si>
  <si>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</si>
  <si>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</si>
  <si>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</si>
  <si>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</si>
  <si>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</si>
  <si>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</si>
  <si>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</si>
  <si>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</si>
  <si>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</si>
  <si>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</si>
  <si>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</si>
  <si>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</si>
  <si>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</si>
  <si>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</si>
  <si>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</si>
  <si>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</si>
  <si>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</si>
  <si>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</si>
  <si>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</si>
  <si>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</si>
  <si>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</si>
  <si>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</si>
  <si>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</si>
  <si>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</si>
  <si>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</si>
  <si>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</si>
  <si>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</si>
  <si>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</si>
  <si>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</si>
  <si>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</si>
  <si>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</si>
  <si>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</si>
  <si>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</si>
  <si>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</si>
  <si>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</si>
  <si>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</si>
  <si>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</si>
  <si>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</si>
  <si>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</si>
  <si>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</si>
  <si>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</si>
  <si>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</si>
  <si>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</si>
  <si>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</si>
  <si>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</si>
  <si>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</si>
  <si>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</si>
  <si>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</si>
  <si>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</si>
  <si>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</si>
  <si>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</si>
  <si>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</si>
  <si>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</si>
  <si>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</si>
  <si>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</si>
  <si>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</si>
  <si>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</si>
  <si>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</si>
  <si>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</si>
  <si>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</si>
  <si>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</si>
  <si>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</si>
  <si>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</si>
  <si>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</si>
  <si>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</si>
  <si>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</si>
  <si>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</si>
  <si>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</si>
  <si>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</si>
  <si>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</si>
  <si>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</si>
  <si>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</si>
  <si>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</si>
  <si>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</si>
  <si>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</si>
  <si>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</si>
  <si>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</si>
  <si>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</si>
  <si>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</si>
  <si>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</si>
  <si>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</si>
  <si>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</si>
  <si>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</si>
  <si>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</si>
  <si>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</si>
  <si>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</si>
  <si>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</si>
  <si>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</si>
  <si>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</si>
  <si>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</si>
  <si>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</si>
  <si>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</si>
  <si>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</si>
  <si>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</si>
  <si>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</si>
  <si>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</si>
  <si>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</si>
  <si>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</si>
  <si>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</si>
  <si>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</si>
  <si>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</si>
  <si>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</si>
  <si>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</si>
  <si>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</si>
  <si>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</si>
  <si>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UNIDAD DE TELEVISION DE GUANAJUATO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</si>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</sst>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="80" zoomScaleNormal="80" workbookViewId="0">
      <selection activeCell="F46" sqref="F46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38192717.700000003</v>
      </c>
      <c r="C9" s="26">
        <f>SUM(C10:C16)</f>
        <v>118993951.15000001</v>
      </c>
      <c r="D9" s="15" t="s">
        <v>10</v>
      </c>
      <c r="E9" s="26">
        <f>SUM(E10:E18)</f>
        <v>12298978.539999999</v>
      </c>
      <c r="F9" s="26">
        <f>SUM(F10:F18)</f>
        <v>55563254.899999999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2059.54</v>
      </c>
      <c r="F10" s="39">
        <v>799.62</v>
      </c>
    </row>
    <row r="11" spans="1:6" x14ac:dyDescent="0.25">
      <c r="A11" s="10" t="s">
        <v>13</v>
      </c>
      <c r="B11" s="39">
        <v>38192717.700000003</v>
      </c>
      <c r="C11" s="39">
        <v>118993951.15000001</v>
      </c>
      <c r="D11" s="16" t="s">
        <v>14</v>
      </c>
      <c r="E11" s="39">
        <v>4770975.6500000004</v>
      </c>
      <c r="F11" s="39">
        <v>49099474.509999998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3291950.33</v>
      </c>
      <c r="F16" s="39">
        <v>4857898.07</v>
      </c>
    </row>
    <row r="17" spans="1:6" x14ac:dyDescent="0.25">
      <c r="A17" s="9" t="s">
        <v>25</v>
      </c>
      <c r="B17" s="26">
        <f>SUM(B18:B24)</f>
        <v>57857449.619999997</v>
      </c>
      <c r="C17" s="26">
        <f>SUM(C18:C24)</f>
        <v>87882955.63000001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55023628.890000001</v>
      </c>
      <c r="C18" s="39">
        <v>77722889.370000005</v>
      </c>
      <c r="D18" s="16" t="s">
        <v>28</v>
      </c>
      <c r="E18" s="39">
        <v>4233993.0199999996</v>
      </c>
      <c r="F18" s="39">
        <v>1605082.7</v>
      </c>
    </row>
    <row r="19" spans="1:6" x14ac:dyDescent="0.25">
      <c r="A19" s="10" t="s">
        <v>29</v>
      </c>
      <c r="B19" s="39">
        <v>2091026.4</v>
      </c>
      <c r="C19" s="39">
        <v>10100486.4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742794.33</v>
      </c>
      <c r="C20" s="39">
        <v>59579.86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3109100.39</v>
      </c>
      <c r="C25" s="26">
        <f>SUM(C26:C30)</f>
        <v>3109100.39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3109100.39</v>
      </c>
      <c r="C26" s="39">
        <v>3109100.39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285728.87</v>
      </c>
      <c r="C41" s="26">
        <f>SUM(C42:C45)</f>
        <v>285728.87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285728.87</v>
      </c>
      <c r="C42" s="39">
        <v>285728.87</v>
      </c>
      <c r="D42" s="15" t="s">
        <v>76</v>
      </c>
      <c r="E42" s="26">
        <f>SUM(E43:E45)</f>
        <v>-0.02</v>
      </c>
      <c r="F42" s="26">
        <f>SUM(F43:F45)</f>
        <v>-0.02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-0.02</v>
      </c>
      <c r="F45" s="39">
        <v>-0.02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99444996.579999998</v>
      </c>
      <c r="C47" s="28">
        <f>C9+C17+C25+C31+C37+C38+C41</f>
        <v>210271736.04000002</v>
      </c>
      <c r="D47" s="18" t="s">
        <v>84</v>
      </c>
      <c r="E47" s="28">
        <f>E9+E19+E23+E26+E27+E31+E38+E42</f>
        <v>12298978.52</v>
      </c>
      <c r="F47" s="28">
        <f>F9+F19+F23+F26+F27+F31+F38+F42</f>
        <v>55563254.879999995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37442337.859999999</v>
      </c>
      <c r="C52" s="39">
        <v>37442337.859999999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320621980.20999998</v>
      </c>
      <c r="C53" s="39">
        <v>235732567.62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0</v>
      </c>
      <c r="C54" s="39">
        <v>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-186143022.78999999</v>
      </c>
      <c r="C55" s="39">
        <v>-165691104.46000001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12298978.52</v>
      </c>
      <c r="F59" s="28">
        <f>F47+F57</f>
        <v>55563254.879999995</v>
      </c>
    </row>
    <row r="60" spans="1:6" x14ac:dyDescent="0.25">
      <c r="A60" s="11" t="s">
        <v>104</v>
      </c>
      <c r="B60" s="28">
        <f>SUM(B50:B58)</f>
        <v>171921295.28</v>
      </c>
      <c r="C60" s="28">
        <f>SUM(C50:C58)</f>
        <v>107483801.02000001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271366291.86000001</v>
      </c>
      <c r="C62" s="28">
        <f>SUM(C47+C60)</f>
        <v>317755537.06000006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406894453.01999998</v>
      </c>
      <c r="F63" s="26">
        <f>SUM(F64:F66)</f>
        <v>406464640.43000001</v>
      </c>
    </row>
    <row r="64" spans="1:6" x14ac:dyDescent="0.25">
      <c r="A64" s="7"/>
      <c r="B64" s="24"/>
      <c r="C64" s="24"/>
      <c r="D64" s="15" t="s">
        <v>108</v>
      </c>
      <c r="E64" s="39">
        <v>404475194.51999998</v>
      </c>
      <c r="F64" s="39">
        <v>404045381.93000001</v>
      </c>
    </row>
    <row r="65" spans="1:6" x14ac:dyDescent="0.25">
      <c r="A65" s="7"/>
      <c r="B65" s="24"/>
      <c r="C65" s="24"/>
      <c r="D65" s="19" t="s">
        <v>109</v>
      </c>
      <c r="E65" s="39">
        <v>2419258.5</v>
      </c>
      <c r="F65" s="39">
        <v>2419258.5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-147827139.68000001</v>
      </c>
      <c r="F68" s="26">
        <f>SUM(F69:F73)</f>
        <v>-144272358.25</v>
      </c>
    </row>
    <row r="69" spans="1:6" x14ac:dyDescent="0.25">
      <c r="A69" s="12"/>
      <c r="B69" s="24"/>
      <c r="C69" s="24"/>
      <c r="D69" s="15" t="s">
        <v>112</v>
      </c>
      <c r="E69" s="39">
        <v>-3554781.43</v>
      </c>
      <c r="F69" s="39">
        <v>9729929.7100000009</v>
      </c>
    </row>
    <row r="70" spans="1:6" x14ac:dyDescent="0.25">
      <c r="A70" s="12"/>
      <c r="B70" s="24"/>
      <c r="C70" s="24"/>
      <c r="D70" s="15" t="s">
        <v>113</v>
      </c>
      <c r="E70" s="39">
        <v>-144272358.25</v>
      </c>
      <c r="F70" s="39">
        <v>-154002287.96000001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259067313.33999997</v>
      </c>
      <c r="F79" s="28">
        <f>F63+F68+F75</f>
        <v>262192282.18000001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271366291.85999995</v>
      </c>
      <c r="F81" s="28">
        <f>F59+F79</f>
        <v>317755537.06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2018-11-20T17:29:30Z</dcterms:created>
  <dcterms:modified xsi:type="dcterms:W3CDTF">2026-02-06T22:48:35Z</dcterms:modified>
</cp:coreProperties>
</file>