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6 Información Presupuestaria\"/>
    </mc:Choice>
  </mc:AlternateContent>
  <xr:revisionPtr revIDLastSave="0" documentId="13_ncr:1_{31358779-7E93-4B1B-9240-54B16CB1FA3B}" xr6:coauthVersionLast="47" xr6:coauthVersionMax="47" xr10:uidLastSave="{00000000-0000-0000-0000-000000000000}"/>
  <bookViews>
    <workbookView xWindow="-108" yWindow="-108" windowWidth="23256" windowHeight="12456" xr2:uid="{FCF6CCA6-8991-470C-9C76-810C8F799285}"/>
  </bookViews>
  <sheets>
    <sheet name="COG" sheetId="1" r:id="rId1"/>
  </sheets>
  <definedNames>
    <definedName name="_xlnm._FilterDatabase" localSheetId="0" hidden="1">COG!$A$4:$A$76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G68" i="1"/>
  <c r="F68" i="1"/>
  <c r="E68" i="1"/>
  <c r="D68" i="1"/>
  <c r="C68" i="1"/>
  <c r="B68" i="1"/>
  <c r="D67" i="1"/>
  <c r="G67" i="1" s="1"/>
  <c r="D66" i="1"/>
  <c r="G66" i="1" s="1"/>
  <c r="D65" i="1"/>
  <c r="G65" i="1" s="1"/>
  <c r="G64" i="1"/>
  <c r="F64" i="1"/>
  <c r="E64" i="1"/>
  <c r="D64" i="1"/>
  <c r="C64" i="1"/>
  <c r="B64" i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B56" i="1"/>
  <c r="D56" i="1" s="1"/>
  <c r="G56" i="1" s="1"/>
  <c r="D55" i="1"/>
  <c r="G55" i="1" s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C22" i="1"/>
  <c r="B22" i="1"/>
  <c r="D22" i="1" s="1"/>
  <c r="G22" i="1" s="1"/>
  <c r="G21" i="1"/>
  <c r="D21" i="1"/>
  <c r="G20" i="1"/>
  <c r="D20" i="1"/>
  <c r="G19" i="1"/>
  <c r="D19" i="1"/>
  <c r="G18" i="1"/>
  <c r="D18" i="1"/>
  <c r="D17" i="1"/>
  <c r="G17" i="1" s="1"/>
  <c r="D16" i="1"/>
  <c r="G16" i="1" s="1"/>
  <c r="G15" i="1"/>
  <c r="D15" i="1"/>
  <c r="G14" i="1"/>
  <c r="D14" i="1"/>
  <c r="G13" i="1"/>
  <c r="D13" i="1"/>
  <c r="F12" i="1"/>
  <c r="C12" i="1"/>
  <c r="B12" i="1"/>
  <c r="D12" i="1" s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F76" i="1" s="1"/>
  <c r="E4" i="1"/>
  <c r="E76" i="1" s="1"/>
  <c r="C4" i="1"/>
  <c r="C76" i="1" s="1"/>
  <c r="B4" i="1"/>
  <c r="D4" i="1" s="1"/>
  <c r="D76" i="1" l="1"/>
  <c r="G4" i="1"/>
  <c r="G76" i="1" s="1"/>
  <c r="B76" i="1"/>
</calcChain>
</file>

<file path=xl/sharedStrings.xml><?xml version="1.0" encoding="utf-8"?>
<sst xmlns="http://schemas.openxmlformats.org/spreadsheetml/2006/main" count="83" uniqueCount="83">
  <si>
    <t>UNIDAD DE TELEVISION DE GUANAJUATO
Estado Analítico del Ejercicio del Presupuesto de Egresos
Clasificación por Objeto del Gasto (Capítulo y Concepto)
Del 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</si>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</sst>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Continuous" vertical="center" wrapText="1"/>
      <protection locked="0"/>
    </xf>
    <xf numFmtId="0" fontId="2" fillId="2" borderId="1" xfId="1" applyFont="1" applyFill="1" applyBorder="1" applyAlignment="1" applyProtection="1">
      <alignment horizontal="centerContinuous" vertical="center" wrapText="1"/>
      <protection locked="0"/>
    </xf>
    <xf numFmtId="0" fontId="2" fillId="2" borderId="2" xfId="1" applyFont="1" applyFill="1" applyBorder="1" applyAlignment="1" applyProtection="1">
      <alignment horizontal="centerContinuous" vertical="center" wrapText="1"/>
      <protection locked="0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3" fontId="2" fillId="0" borderId="5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0" fontId="3" fillId="0" borderId="0" xfId="0" applyFont="1" applyAlignment="1">
      <alignment horizontal="left" indent="2"/>
    </xf>
    <xf numFmtId="3" fontId="3" fillId="0" borderId="10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0" fontId="3" fillId="0" borderId="11" xfId="0" applyFont="1" applyBorder="1" applyAlignment="1">
      <alignment horizontal="left" indent="2"/>
    </xf>
    <xf numFmtId="3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left" indent="2"/>
      <protection locked="0"/>
    </xf>
    <xf numFmtId="3" fontId="2" fillId="0" borderId="8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A8A1A74F-305D-4F01-821A-C5FA3AA2B3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04BA-B90C-427F-9F51-EE17A846369B}">
  <sheetPr>
    <pageSetUpPr fitToPage="1"/>
  </sheetPr>
  <dimension ref="A1:K78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75" customHeight="1" x14ac:dyDescent="0.2">
      <c r="A1" s="18" t="s">
        <v>0</v>
      </c>
      <c r="B1" s="18"/>
      <c r="C1" s="18"/>
      <c r="D1" s="18"/>
      <c r="E1" s="18"/>
      <c r="F1" s="18"/>
      <c r="G1" s="19"/>
    </row>
    <row r="2" spans="1:8" x14ac:dyDescent="0.2">
      <c r="A2" s="2"/>
      <c r="B2" s="3" t="s">
        <v>1</v>
      </c>
      <c r="C2" s="4"/>
      <c r="D2" s="4"/>
      <c r="E2" s="4"/>
      <c r="F2" s="5"/>
      <c r="G2" s="20" t="s">
        <v>2</v>
      </c>
    </row>
    <row r="3" spans="1:8" ht="24.9" customHeight="1" x14ac:dyDescent="0.2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21"/>
    </row>
    <row r="4" spans="1:8" x14ac:dyDescent="0.2">
      <c r="A4" s="8" t="s">
        <v>9</v>
      </c>
      <c r="B4" s="9">
        <f>SUM(B5:B11)</f>
        <v>71487636.730000004</v>
      </c>
      <c r="C4" s="9">
        <f>SUM(C5:C11)</f>
        <v>3203257.41</v>
      </c>
      <c r="D4" s="9">
        <f>B4+C4</f>
        <v>74690894.140000001</v>
      </c>
      <c r="E4" s="9">
        <f>SUM(E5:E11)</f>
        <v>48138395.370000005</v>
      </c>
      <c r="F4" s="9">
        <f>SUM(F5:F11)</f>
        <v>48138395.370000005</v>
      </c>
      <c r="G4" s="9">
        <f>D4-E4</f>
        <v>26552498.769999996</v>
      </c>
      <c r="H4" s="10"/>
    </row>
    <row r="5" spans="1:8" x14ac:dyDescent="0.2">
      <c r="A5" s="11" t="s">
        <v>10</v>
      </c>
      <c r="B5" s="12">
        <v>14622756</v>
      </c>
      <c r="C5" s="12">
        <v>683040.16</v>
      </c>
      <c r="D5" s="12">
        <f t="shared" ref="D5:D68" si="0">B5+C5</f>
        <v>15305796.16</v>
      </c>
      <c r="E5" s="12">
        <v>10813814.67</v>
      </c>
      <c r="F5" s="12">
        <v>10813814.67</v>
      </c>
      <c r="G5" s="12">
        <f t="shared" ref="G5:G68" si="1">D5-E5</f>
        <v>4491981.49</v>
      </c>
      <c r="H5" s="10"/>
    </row>
    <row r="6" spans="1:8" x14ac:dyDescent="0.2">
      <c r="A6" s="11" t="s">
        <v>11</v>
      </c>
      <c r="B6" s="12">
        <v>8770000</v>
      </c>
      <c r="C6" s="12">
        <v>1430000</v>
      </c>
      <c r="D6" s="12">
        <f t="shared" si="0"/>
        <v>10200000</v>
      </c>
      <c r="E6" s="12">
        <v>7568552.6299999999</v>
      </c>
      <c r="F6" s="12">
        <v>7568552.6299999999</v>
      </c>
      <c r="G6" s="12">
        <f t="shared" si="1"/>
        <v>2631447.37</v>
      </c>
      <c r="H6" s="10"/>
    </row>
    <row r="7" spans="1:8" x14ac:dyDescent="0.2">
      <c r="A7" s="11" t="s">
        <v>12</v>
      </c>
      <c r="B7" s="12">
        <v>19125216</v>
      </c>
      <c r="C7" s="12">
        <v>-1110123.1200000001</v>
      </c>
      <c r="D7" s="12">
        <f t="shared" si="0"/>
        <v>18015092.879999999</v>
      </c>
      <c r="E7" s="12">
        <v>7917060.6200000001</v>
      </c>
      <c r="F7" s="12">
        <v>7917060.6200000001</v>
      </c>
      <c r="G7" s="12">
        <f t="shared" si="1"/>
        <v>10098032.259999998</v>
      </c>
      <c r="H7" s="10"/>
    </row>
    <row r="8" spans="1:8" x14ac:dyDescent="0.2">
      <c r="A8" s="11" t="s">
        <v>13</v>
      </c>
      <c r="B8" s="12">
        <v>6085068</v>
      </c>
      <c r="C8" s="12">
        <v>787909.65</v>
      </c>
      <c r="D8" s="12">
        <f t="shared" si="0"/>
        <v>6872977.6500000004</v>
      </c>
      <c r="E8" s="12">
        <v>4552851.3099999996</v>
      </c>
      <c r="F8" s="12">
        <v>4552851.3099999996</v>
      </c>
      <c r="G8" s="12">
        <f t="shared" si="1"/>
        <v>2320126.3400000008</v>
      </c>
      <c r="H8" s="10"/>
    </row>
    <row r="9" spans="1:8" x14ac:dyDescent="0.2">
      <c r="A9" s="11" t="s">
        <v>14</v>
      </c>
      <c r="B9" s="12">
        <v>22739089.73</v>
      </c>
      <c r="C9" s="12">
        <v>1407309.35</v>
      </c>
      <c r="D9" s="12">
        <f t="shared" si="0"/>
        <v>24146399.080000002</v>
      </c>
      <c r="E9" s="12">
        <v>17210003.800000001</v>
      </c>
      <c r="F9" s="12">
        <v>17210003.800000001</v>
      </c>
      <c r="G9" s="12">
        <f t="shared" si="1"/>
        <v>6936395.2800000012</v>
      </c>
      <c r="H9" s="10"/>
    </row>
    <row r="10" spans="1:8" x14ac:dyDescent="0.2">
      <c r="A10" s="11" t="s">
        <v>15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10"/>
    </row>
    <row r="11" spans="1:8" x14ac:dyDescent="0.2">
      <c r="A11" s="11" t="s">
        <v>16</v>
      </c>
      <c r="B11" s="12">
        <v>145507</v>
      </c>
      <c r="C11" s="12">
        <v>5121.37</v>
      </c>
      <c r="D11" s="12">
        <f t="shared" si="0"/>
        <v>150628.37</v>
      </c>
      <c r="E11" s="12">
        <v>76112.34</v>
      </c>
      <c r="F11" s="12">
        <v>76112.34</v>
      </c>
      <c r="G11" s="12">
        <f t="shared" si="1"/>
        <v>74516.03</v>
      </c>
      <c r="H11" s="10"/>
    </row>
    <row r="12" spans="1:8" x14ac:dyDescent="0.2">
      <c r="A12" s="8" t="s">
        <v>17</v>
      </c>
      <c r="B12" s="13">
        <f>SUM(B13:B21)</f>
        <v>2143397.15</v>
      </c>
      <c r="C12" s="13">
        <f>SUM(C13:C21)</f>
        <v>3616645.48</v>
      </c>
      <c r="D12" s="13">
        <f t="shared" si="0"/>
        <v>5760042.6299999999</v>
      </c>
      <c r="E12" s="13">
        <v>3204599.8800000004</v>
      </c>
      <c r="F12" s="13">
        <f>SUM(F13:F21)</f>
        <v>3204599.8800000004</v>
      </c>
      <c r="G12" s="13">
        <f t="shared" si="1"/>
        <v>2555442.7499999995</v>
      </c>
      <c r="H12" s="10"/>
    </row>
    <row r="13" spans="1:8" x14ac:dyDescent="0.2">
      <c r="A13" s="11" t="s">
        <v>18</v>
      </c>
      <c r="B13" s="12">
        <v>362897.15</v>
      </c>
      <c r="C13" s="12">
        <v>-62226</v>
      </c>
      <c r="D13" s="12">
        <f t="shared" si="0"/>
        <v>300671.15000000002</v>
      </c>
      <c r="E13" s="12">
        <v>144135.12</v>
      </c>
      <c r="F13" s="12">
        <v>144135.12</v>
      </c>
      <c r="G13" s="12">
        <f t="shared" si="1"/>
        <v>156536.03000000003</v>
      </c>
      <c r="H13" s="10"/>
    </row>
    <row r="14" spans="1:8" x14ac:dyDescent="0.2">
      <c r="A14" s="11" t="s">
        <v>19</v>
      </c>
      <c r="B14" s="12">
        <v>407000</v>
      </c>
      <c r="C14" s="12">
        <v>1502132</v>
      </c>
      <c r="D14" s="12">
        <f t="shared" si="0"/>
        <v>1909132</v>
      </c>
      <c r="E14" s="12">
        <v>625688.76</v>
      </c>
      <c r="F14" s="12">
        <v>625688.76</v>
      </c>
      <c r="G14" s="12">
        <f t="shared" si="1"/>
        <v>1283443.24</v>
      </c>
      <c r="H14" s="10"/>
    </row>
    <row r="15" spans="1:8" x14ac:dyDescent="0.2">
      <c r="A15" s="11" t="s">
        <v>20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10"/>
    </row>
    <row r="16" spans="1:8" x14ac:dyDescent="0.2">
      <c r="A16" s="11" t="s">
        <v>21</v>
      </c>
      <c r="B16" s="12">
        <v>243000</v>
      </c>
      <c r="C16" s="12">
        <v>64955.48</v>
      </c>
      <c r="D16" s="12">
        <f t="shared" si="0"/>
        <v>307955.48</v>
      </c>
      <c r="E16" s="12">
        <v>215464.91</v>
      </c>
      <c r="F16" s="12">
        <v>215464.91</v>
      </c>
      <c r="G16" s="12">
        <f t="shared" si="1"/>
        <v>92490.569999999978</v>
      </c>
      <c r="H16" s="10"/>
    </row>
    <row r="17" spans="1:11" x14ac:dyDescent="0.2">
      <c r="A17" s="11" t="s">
        <v>22</v>
      </c>
      <c r="B17" s="12">
        <v>11500</v>
      </c>
      <c r="C17" s="12">
        <v>7100</v>
      </c>
      <c r="D17" s="12">
        <f t="shared" si="0"/>
        <v>18600</v>
      </c>
      <c r="E17" s="12">
        <v>16942.439999999999</v>
      </c>
      <c r="F17" s="12">
        <v>16942.439999999999</v>
      </c>
      <c r="G17" s="12">
        <f t="shared" si="1"/>
        <v>1657.5600000000013</v>
      </c>
      <c r="H17" s="10"/>
    </row>
    <row r="18" spans="1:11" x14ac:dyDescent="0.2">
      <c r="A18" s="11" t="s">
        <v>23</v>
      </c>
      <c r="B18" s="12">
        <v>945000</v>
      </c>
      <c r="C18" s="12">
        <v>1355000</v>
      </c>
      <c r="D18" s="12">
        <f t="shared" si="0"/>
        <v>2300000</v>
      </c>
      <c r="E18" s="12">
        <v>1369494.43</v>
      </c>
      <c r="F18" s="12">
        <v>1369494.43</v>
      </c>
      <c r="G18" s="12">
        <f t="shared" si="1"/>
        <v>930505.57000000007</v>
      </c>
      <c r="H18" s="10"/>
    </row>
    <row r="19" spans="1:11" x14ac:dyDescent="0.2">
      <c r="A19" s="11" t="s">
        <v>24</v>
      </c>
      <c r="B19" s="12">
        <v>0</v>
      </c>
      <c r="C19" s="12">
        <v>700000</v>
      </c>
      <c r="D19" s="12">
        <f t="shared" si="0"/>
        <v>700000</v>
      </c>
      <c r="E19" s="12">
        <v>700000</v>
      </c>
      <c r="F19" s="12">
        <v>700000</v>
      </c>
      <c r="G19" s="12">
        <f t="shared" si="1"/>
        <v>0</v>
      </c>
      <c r="H19" s="10"/>
    </row>
    <row r="20" spans="1:11" x14ac:dyDescent="0.2">
      <c r="A20" s="11" t="s">
        <v>25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10"/>
    </row>
    <row r="21" spans="1:11" x14ac:dyDescent="0.2">
      <c r="A21" s="11" t="s">
        <v>26</v>
      </c>
      <c r="B21" s="12">
        <v>174000</v>
      </c>
      <c r="C21" s="12">
        <v>49684</v>
      </c>
      <c r="D21" s="12">
        <f t="shared" si="0"/>
        <v>223684</v>
      </c>
      <c r="E21" s="12">
        <v>132874.22</v>
      </c>
      <c r="F21" s="12">
        <v>132874.22</v>
      </c>
      <c r="G21" s="12">
        <f t="shared" si="1"/>
        <v>90809.78</v>
      </c>
      <c r="H21" s="10"/>
    </row>
    <row r="22" spans="1:11" x14ac:dyDescent="0.2">
      <c r="A22" s="8" t="s">
        <v>27</v>
      </c>
      <c r="B22" s="13">
        <f>SUM(B23:B31)</f>
        <v>19198511.060000002</v>
      </c>
      <c r="C22" s="13">
        <f>SUM(C23:C31)</f>
        <v>66730477.099999994</v>
      </c>
      <c r="D22" s="13">
        <f t="shared" si="0"/>
        <v>85928988.159999996</v>
      </c>
      <c r="E22" s="13">
        <v>37126553.829999998</v>
      </c>
      <c r="F22" s="13">
        <f>SUM(F23:F31)</f>
        <v>37126553.829999998</v>
      </c>
      <c r="G22" s="13">
        <f t="shared" si="1"/>
        <v>48802434.329999998</v>
      </c>
      <c r="H22" s="10"/>
    </row>
    <row r="23" spans="1:11" x14ac:dyDescent="0.2">
      <c r="A23" s="11" t="s">
        <v>28</v>
      </c>
      <c r="B23" s="12">
        <v>10448150</v>
      </c>
      <c r="C23" s="12">
        <v>808305.7</v>
      </c>
      <c r="D23" s="12">
        <f t="shared" si="0"/>
        <v>11256455.699999999</v>
      </c>
      <c r="E23" s="12">
        <v>7439917.2000000002</v>
      </c>
      <c r="F23" s="12">
        <v>7439917.2000000002</v>
      </c>
      <c r="G23" s="12">
        <f t="shared" si="1"/>
        <v>3816538.4999999991</v>
      </c>
      <c r="H23" s="10"/>
    </row>
    <row r="24" spans="1:11" x14ac:dyDescent="0.2">
      <c r="A24" s="11" t="s">
        <v>29</v>
      </c>
      <c r="B24" s="12">
        <v>2902751.39</v>
      </c>
      <c r="C24" s="12">
        <v>651113.93000000005</v>
      </c>
      <c r="D24" s="12">
        <f t="shared" si="0"/>
        <v>3553865.3200000003</v>
      </c>
      <c r="E24" s="12">
        <v>1683114.27</v>
      </c>
      <c r="F24" s="12">
        <v>1683114.27</v>
      </c>
      <c r="G24" s="12">
        <f t="shared" si="1"/>
        <v>1870751.0500000003</v>
      </c>
      <c r="H24" s="10"/>
      <c r="K24" s="10"/>
    </row>
    <row r="25" spans="1:11" x14ac:dyDescent="0.2">
      <c r="A25" s="11" t="s">
        <v>30</v>
      </c>
      <c r="B25" s="12">
        <v>2718911.24</v>
      </c>
      <c r="C25" s="12">
        <v>24213706.359999999</v>
      </c>
      <c r="D25" s="12">
        <f t="shared" si="0"/>
        <v>26932617.600000001</v>
      </c>
      <c r="E25" s="12">
        <v>3240032.8</v>
      </c>
      <c r="F25" s="12">
        <v>3240032.8</v>
      </c>
      <c r="G25" s="12">
        <f t="shared" si="1"/>
        <v>23692584.800000001</v>
      </c>
      <c r="H25" s="10"/>
    </row>
    <row r="26" spans="1:11" x14ac:dyDescent="0.2">
      <c r="A26" s="11" t="s">
        <v>31</v>
      </c>
      <c r="B26" s="12">
        <v>64000</v>
      </c>
      <c r="C26" s="12">
        <v>63859.98</v>
      </c>
      <c r="D26" s="12">
        <f t="shared" si="0"/>
        <v>127859.98000000001</v>
      </c>
      <c r="E26" s="12">
        <v>94768.89</v>
      </c>
      <c r="F26" s="12">
        <v>94768.89</v>
      </c>
      <c r="G26" s="12">
        <f t="shared" si="1"/>
        <v>33091.090000000011</v>
      </c>
      <c r="H26" s="10"/>
    </row>
    <row r="27" spans="1:11" x14ac:dyDescent="0.2">
      <c r="A27" s="11" t="s">
        <v>32</v>
      </c>
      <c r="B27" s="12">
        <v>506300</v>
      </c>
      <c r="C27" s="12">
        <v>530792.52</v>
      </c>
      <c r="D27" s="12">
        <f t="shared" si="0"/>
        <v>1037092.52</v>
      </c>
      <c r="E27" s="12">
        <v>727924.83</v>
      </c>
      <c r="F27" s="12">
        <v>727924.83</v>
      </c>
      <c r="G27" s="12">
        <f t="shared" si="1"/>
        <v>309167.69000000006</v>
      </c>
      <c r="H27" s="10"/>
    </row>
    <row r="28" spans="1:11" x14ac:dyDescent="0.2">
      <c r="A28" s="11" t="s">
        <v>33</v>
      </c>
      <c r="B28" s="12">
        <v>54000</v>
      </c>
      <c r="C28" s="12">
        <v>34057320.219999999</v>
      </c>
      <c r="D28" s="12">
        <f t="shared" si="0"/>
        <v>34111320.219999999</v>
      </c>
      <c r="E28" s="12">
        <v>17519029.899999999</v>
      </c>
      <c r="F28" s="12">
        <v>17519029.899999999</v>
      </c>
      <c r="G28" s="12">
        <f t="shared" si="1"/>
        <v>16592290.32</v>
      </c>
      <c r="H28" s="10"/>
    </row>
    <row r="29" spans="1:11" x14ac:dyDescent="0.2">
      <c r="A29" s="11" t="s">
        <v>34</v>
      </c>
      <c r="B29" s="12">
        <v>522148.43</v>
      </c>
      <c r="C29" s="12">
        <v>1530000</v>
      </c>
      <c r="D29" s="12">
        <f t="shared" si="0"/>
        <v>2052148.43</v>
      </c>
      <c r="E29" s="12">
        <v>581242.38</v>
      </c>
      <c r="F29" s="12">
        <v>581242.38</v>
      </c>
      <c r="G29" s="12">
        <f t="shared" si="1"/>
        <v>1470906.0499999998</v>
      </c>
      <c r="H29" s="10"/>
    </row>
    <row r="30" spans="1:11" x14ac:dyDescent="0.2">
      <c r="A30" s="11" t="s">
        <v>35</v>
      </c>
      <c r="B30" s="12">
        <v>125000</v>
      </c>
      <c r="C30" s="12">
        <v>4826189</v>
      </c>
      <c r="D30" s="12">
        <f t="shared" si="0"/>
        <v>4951189</v>
      </c>
      <c r="E30" s="12">
        <v>4575445.51</v>
      </c>
      <c r="F30" s="12">
        <v>4575445.51</v>
      </c>
      <c r="G30" s="12">
        <f t="shared" si="1"/>
        <v>375743.49000000022</v>
      </c>
      <c r="H30" s="10"/>
    </row>
    <row r="31" spans="1:11" x14ac:dyDescent="0.2">
      <c r="A31" s="11" t="s">
        <v>36</v>
      </c>
      <c r="B31" s="12">
        <v>1857250</v>
      </c>
      <c r="C31" s="12">
        <v>49189.39</v>
      </c>
      <c r="D31" s="12">
        <f t="shared" si="0"/>
        <v>1906439.39</v>
      </c>
      <c r="E31" s="12">
        <v>1265078.05</v>
      </c>
      <c r="F31" s="12">
        <v>1265078.05</v>
      </c>
      <c r="G31" s="12">
        <f t="shared" si="1"/>
        <v>641361.33999999985</v>
      </c>
      <c r="H31" s="10"/>
    </row>
    <row r="32" spans="1:11" x14ac:dyDescent="0.2">
      <c r="A32" s="8" t="s">
        <v>37</v>
      </c>
      <c r="B32" s="13">
        <f>SUM(B33:B41)</f>
        <v>449232</v>
      </c>
      <c r="C32" s="13">
        <f>SUM(C33:C41)</f>
        <v>0</v>
      </c>
      <c r="D32" s="13">
        <f t="shared" si="0"/>
        <v>449232</v>
      </c>
      <c r="E32" s="13">
        <f>SUM(E33:E41)</f>
        <v>393568.08</v>
      </c>
      <c r="F32" s="13">
        <f>SUM(F33:F41)</f>
        <v>393568.08</v>
      </c>
      <c r="G32" s="13">
        <f t="shared" si="1"/>
        <v>55663.919999999984</v>
      </c>
      <c r="H32" s="10"/>
    </row>
    <row r="33" spans="1:8" x14ac:dyDescent="0.2">
      <c r="A33" s="11" t="s">
        <v>38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10"/>
    </row>
    <row r="34" spans="1:8" x14ac:dyDescent="0.2">
      <c r="A34" s="11" t="s">
        <v>39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10"/>
    </row>
    <row r="35" spans="1:8" x14ac:dyDescent="0.2">
      <c r="A35" s="11" t="s">
        <v>40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10"/>
    </row>
    <row r="36" spans="1:8" x14ac:dyDescent="0.2">
      <c r="A36" s="11" t="s">
        <v>41</v>
      </c>
      <c r="B36" s="12">
        <v>0</v>
      </c>
      <c r="C36" s="12">
        <v>0</v>
      </c>
      <c r="D36" s="12">
        <f t="shared" si="0"/>
        <v>0</v>
      </c>
      <c r="E36" s="12">
        <v>0</v>
      </c>
      <c r="F36" s="12">
        <v>0</v>
      </c>
      <c r="G36" s="12">
        <f t="shared" si="1"/>
        <v>0</v>
      </c>
      <c r="H36" s="10"/>
    </row>
    <row r="37" spans="1:8" x14ac:dyDescent="0.2">
      <c r="A37" s="11" t="s">
        <v>42</v>
      </c>
      <c r="B37" s="12">
        <v>449232</v>
      </c>
      <c r="C37" s="12">
        <v>0</v>
      </c>
      <c r="D37" s="12">
        <f t="shared" si="0"/>
        <v>449232</v>
      </c>
      <c r="E37" s="12">
        <v>393568.08</v>
      </c>
      <c r="F37" s="12">
        <v>393568.08</v>
      </c>
      <c r="G37" s="12">
        <f t="shared" si="1"/>
        <v>55663.919999999984</v>
      </c>
      <c r="H37" s="10"/>
    </row>
    <row r="38" spans="1:8" x14ac:dyDescent="0.2">
      <c r="A38" s="11" t="s">
        <v>43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10"/>
    </row>
    <row r="39" spans="1:8" x14ac:dyDescent="0.2">
      <c r="A39" s="11" t="s">
        <v>44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10"/>
    </row>
    <row r="40" spans="1:8" x14ac:dyDescent="0.2">
      <c r="A40" s="11" t="s">
        <v>45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10"/>
    </row>
    <row r="41" spans="1:8" x14ac:dyDescent="0.2">
      <c r="A41" s="11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10"/>
    </row>
    <row r="42" spans="1:8" x14ac:dyDescent="0.2">
      <c r="A42" s="8" t="s">
        <v>47</v>
      </c>
      <c r="B42" s="13">
        <f>SUM(B43:B51)</f>
        <v>0</v>
      </c>
      <c r="C42" s="13">
        <f>SUM(C43:C51)</f>
        <v>107700960</v>
      </c>
      <c r="D42" s="13">
        <f t="shared" si="0"/>
        <v>107700960</v>
      </c>
      <c r="E42" s="13">
        <f>SUM(E43:E51)</f>
        <v>74562480</v>
      </c>
      <c r="F42" s="13">
        <f>SUM(F43:F51)</f>
        <v>74562480</v>
      </c>
      <c r="G42" s="13">
        <f t="shared" si="1"/>
        <v>33138480</v>
      </c>
      <c r="H42" s="10"/>
    </row>
    <row r="43" spans="1:8" x14ac:dyDescent="0.2">
      <c r="A43" s="11" t="s">
        <v>48</v>
      </c>
      <c r="B43" s="12">
        <v>0</v>
      </c>
      <c r="C43" s="12">
        <v>0</v>
      </c>
      <c r="D43" s="12">
        <f t="shared" si="0"/>
        <v>0</v>
      </c>
      <c r="E43" s="12">
        <v>0</v>
      </c>
      <c r="F43" s="12">
        <v>0</v>
      </c>
      <c r="G43" s="12">
        <f t="shared" si="1"/>
        <v>0</v>
      </c>
      <c r="H43" s="10"/>
    </row>
    <row r="44" spans="1:8" x14ac:dyDescent="0.2">
      <c r="A44" s="11" t="s">
        <v>49</v>
      </c>
      <c r="B44" s="12">
        <v>0</v>
      </c>
      <c r="C44" s="12">
        <v>22898000</v>
      </c>
      <c r="D44" s="12">
        <f t="shared" si="0"/>
        <v>22898000</v>
      </c>
      <c r="E44" s="12">
        <v>0</v>
      </c>
      <c r="F44" s="12">
        <v>0</v>
      </c>
      <c r="G44" s="12">
        <f t="shared" si="1"/>
        <v>22898000</v>
      </c>
      <c r="H44" s="10"/>
    </row>
    <row r="45" spans="1:8" x14ac:dyDescent="0.2">
      <c r="A45" s="11" t="s">
        <v>50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10"/>
    </row>
    <row r="46" spans="1:8" x14ac:dyDescent="0.2">
      <c r="A46" s="11" t="s">
        <v>51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10"/>
    </row>
    <row r="47" spans="1:8" x14ac:dyDescent="0.2">
      <c r="A47" s="11" t="s">
        <v>52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10"/>
    </row>
    <row r="48" spans="1:8" x14ac:dyDescent="0.2">
      <c r="A48" s="11" t="s">
        <v>53</v>
      </c>
      <c r="B48" s="12">
        <v>0</v>
      </c>
      <c r="C48" s="12">
        <v>84802960</v>
      </c>
      <c r="D48" s="12">
        <f t="shared" si="0"/>
        <v>84802960</v>
      </c>
      <c r="E48" s="12">
        <v>74562480</v>
      </c>
      <c r="F48" s="12">
        <v>74562480</v>
      </c>
      <c r="G48" s="12">
        <f t="shared" si="1"/>
        <v>10240480</v>
      </c>
      <c r="H48" s="10"/>
    </row>
    <row r="49" spans="1:8" x14ac:dyDescent="0.2">
      <c r="A49" s="11" t="s">
        <v>54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10"/>
    </row>
    <row r="50" spans="1:8" x14ac:dyDescent="0.2">
      <c r="A50" s="11" t="s">
        <v>55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10"/>
    </row>
    <row r="51" spans="1:8" x14ac:dyDescent="0.2">
      <c r="A51" s="11" t="s">
        <v>56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10"/>
    </row>
    <row r="52" spans="1:8" x14ac:dyDescent="0.2">
      <c r="A52" s="8" t="s">
        <v>57</v>
      </c>
      <c r="B52" s="13">
        <f>SUM(B53:B55)</f>
        <v>0</v>
      </c>
      <c r="C52" s="13">
        <f>SUM(C53:C55)</f>
        <v>0</v>
      </c>
      <c r="D52" s="13">
        <f t="shared" si="0"/>
        <v>0</v>
      </c>
      <c r="E52" s="13">
        <f>SUM(E53:E55)</f>
        <v>0</v>
      </c>
      <c r="F52" s="13">
        <f>SUM(F53:F55)</f>
        <v>0</v>
      </c>
      <c r="G52" s="13">
        <f t="shared" si="1"/>
        <v>0</v>
      </c>
      <c r="H52" s="10"/>
    </row>
    <row r="53" spans="1:8" x14ac:dyDescent="0.2">
      <c r="A53" s="11" t="s">
        <v>58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10"/>
    </row>
    <row r="54" spans="1:8" x14ac:dyDescent="0.2">
      <c r="A54" s="11" t="s">
        <v>59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10"/>
    </row>
    <row r="55" spans="1:8" x14ac:dyDescent="0.2">
      <c r="A55" s="11" t="s">
        <v>60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10"/>
    </row>
    <row r="56" spans="1:8" x14ac:dyDescent="0.2">
      <c r="A56" s="8" t="s">
        <v>61</v>
      </c>
      <c r="B56" s="13">
        <f>SUM(B57:B63)</f>
        <v>0</v>
      </c>
      <c r="C56" s="13">
        <f>SUM(C57:C63)</f>
        <v>0</v>
      </c>
      <c r="D56" s="13">
        <f t="shared" si="0"/>
        <v>0</v>
      </c>
      <c r="E56" s="13">
        <f>SUM(E57:E63)</f>
        <v>0</v>
      </c>
      <c r="F56" s="13">
        <f>SUM(F57:F63)</f>
        <v>0</v>
      </c>
      <c r="G56" s="13">
        <f t="shared" si="1"/>
        <v>0</v>
      </c>
      <c r="H56" s="10"/>
    </row>
    <row r="57" spans="1:8" x14ac:dyDescent="0.2">
      <c r="A57" s="11" t="s">
        <v>62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10"/>
    </row>
    <row r="58" spans="1:8" x14ac:dyDescent="0.2">
      <c r="A58" s="11" t="s">
        <v>63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10"/>
    </row>
    <row r="59" spans="1:8" x14ac:dyDescent="0.2">
      <c r="A59" s="11" t="s">
        <v>64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10"/>
    </row>
    <row r="60" spans="1:8" x14ac:dyDescent="0.2">
      <c r="A60" s="11" t="s">
        <v>65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10"/>
    </row>
    <row r="61" spans="1:8" x14ac:dyDescent="0.2">
      <c r="A61" s="11" t="s">
        <v>66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10"/>
    </row>
    <row r="62" spans="1:8" x14ac:dyDescent="0.2">
      <c r="A62" s="11" t="s">
        <v>67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10"/>
    </row>
    <row r="63" spans="1:8" x14ac:dyDescent="0.2">
      <c r="A63" s="11" t="s">
        <v>68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10"/>
    </row>
    <row r="64" spans="1:8" x14ac:dyDescent="0.2">
      <c r="A64" s="8" t="s">
        <v>69</v>
      </c>
      <c r="B64" s="13">
        <f>SUM(B65:B67)</f>
        <v>0</v>
      </c>
      <c r="C64" s="13">
        <f>SUM(C65:C67)</f>
        <v>0</v>
      </c>
      <c r="D64" s="13">
        <f t="shared" si="0"/>
        <v>0</v>
      </c>
      <c r="E64" s="13">
        <f>SUM(E65:E67)</f>
        <v>0</v>
      </c>
      <c r="F64" s="13">
        <f>SUM(F65:F67)</f>
        <v>0</v>
      </c>
      <c r="G64" s="13">
        <f t="shared" si="1"/>
        <v>0</v>
      </c>
      <c r="H64" s="10"/>
    </row>
    <row r="65" spans="1:8" x14ac:dyDescent="0.2">
      <c r="A65" s="11" t="s">
        <v>70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10"/>
    </row>
    <row r="66" spans="1:8" x14ac:dyDescent="0.2">
      <c r="A66" s="11" t="s">
        <v>71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10"/>
    </row>
    <row r="67" spans="1:8" x14ac:dyDescent="0.2">
      <c r="A67" s="11" t="s">
        <v>72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10"/>
    </row>
    <row r="68" spans="1:8" x14ac:dyDescent="0.2">
      <c r="A68" s="8" t="s">
        <v>73</v>
      </c>
      <c r="B68" s="13">
        <f>SUM(B69:B75)</f>
        <v>0</v>
      </c>
      <c r="C68" s="13">
        <f>SUM(C69:C75)</f>
        <v>0</v>
      </c>
      <c r="D68" s="13">
        <f t="shared" si="0"/>
        <v>0</v>
      </c>
      <c r="E68" s="13">
        <f>SUM(E69:E75)</f>
        <v>0</v>
      </c>
      <c r="F68" s="13">
        <f>SUM(F69:F75)</f>
        <v>0</v>
      </c>
      <c r="G68" s="13">
        <f t="shared" si="1"/>
        <v>0</v>
      </c>
      <c r="H68" s="10"/>
    </row>
    <row r="69" spans="1:8" x14ac:dyDescent="0.2">
      <c r="A69" s="11" t="s">
        <v>74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10"/>
    </row>
    <row r="70" spans="1:8" x14ac:dyDescent="0.2">
      <c r="A70" s="11" t="s">
        <v>75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10"/>
    </row>
    <row r="71" spans="1:8" x14ac:dyDescent="0.2">
      <c r="A71" s="11" t="s">
        <v>76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10"/>
    </row>
    <row r="72" spans="1:8" x14ac:dyDescent="0.2">
      <c r="A72" s="11" t="s">
        <v>77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10"/>
    </row>
    <row r="73" spans="1:8" x14ac:dyDescent="0.2">
      <c r="A73" s="11" t="s">
        <v>78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10"/>
    </row>
    <row r="74" spans="1:8" x14ac:dyDescent="0.2">
      <c r="A74" s="11" t="s">
        <v>79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10"/>
    </row>
    <row r="75" spans="1:8" x14ac:dyDescent="0.2">
      <c r="A75" s="14" t="s">
        <v>80</v>
      </c>
      <c r="B75" s="15">
        <v>0</v>
      </c>
      <c r="C75" s="15">
        <v>0</v>
      </c>
      <c r="D75" s="15">
        <f t="shared" si="2"/>
        <v>0</v>
      </c>
      <c r="E75" s="15">
        <v>0</v>
      </c>
      <c r="F75" s="15">
        <v>0</v>
      </c>
      <c r="G75" s="15">
        <f t="shared" si="3"/>
        <v>0</v>
      </c>
      <c r="H75" s="10"/>
    </row>
    <row r="76" spans="1:8" x14ac:dyDescent="0.2">
      <c r="A76" s="16" t="s">
        <v>81</v>
      </c>
      <c r="B76" s="17">
        <f t="shared" ref="B76:G76" si="4">SUM(B4+B12+B22+B32+B42+B52+B56+B64+B68)</f>
        <v>93278776.940000013</v>
      </c>
      <c r="C76" s="17">
        <f t="shared" si="4"/>
        <v>181251339.99000001</v>
      </c>
      <c r="D76" s="17">
        <f t="shared" si="4"/>
        <v>274530116.93000001</v>
      </c>
      <c r="E76" s="17">
        <f t="shared" si="4"/>
        <v>163425597.16000003</v>
      </c>
      <c r="F76" s="17">
        <f t="shared" si="4"/>
        <v>163425597.16000003</v>
      </c>
      <c r="G76" s="17">
        <f t="shared" si="4"/>
        <v>111104519.77</v>
      </c>
      <c r="H76" s="10"/>
    </row>
    <row r="78" spans="1:8" x14ac:dyDescent="0.2">
      <c r="A78" s="1" t="s">
        <v>82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cp:lastPrinted>2025-11-13T05:15:12Z</cp:lastPrinted>
  <dcterms:created xsi:type="dcterms:W3CDTF">2025-11-13T04:36:51Z</dcterms:created>
  <dcterms:modified xsi:type="dcterms:W3CDTF">2025-11-13T05:15:18Z</dcterms:modified>
</cp:coreProperties>
</file>