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7 Información Programatica\"/>
    </mc:Choice>
  </mc:AlternateContent>
  <xr:revisionPtr revIDLastSave="0" documentId="13_ncr:1_{B6B10564-ED48-4AC3-98B8-E8E4BE5FAE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8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<sst xmlns="http://schemas.openxmlformats.org/spreadsheetml/2006/main" count="64" uniqueCount="64">
  <si>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</si>
  <si>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</si>
  <si>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</si>
  <si>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</si>
  <si>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</si>
  <si>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</si>
  <si>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</si>
  <si>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</si>
  <si>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</si>
  <si>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</si>
  <si>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</si>
  <si>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</si>
  <si>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</si>
  <si>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</si>
  <si>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</si>
  <si>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</si>
  <si>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</si>
  <si>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</si>
  <si>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</si>
  <si>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</si>
  <si>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</si>
  <si>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</si>
  <si>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</si>
  <si>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</si>
  <si>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</si>
  <si>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</si>
  <si>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</si>
  <si>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</si>
  <si>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</si>
  <si>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</si>
  <si>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</si>
  <si>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</si>
  <si>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</si>
  <si>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</si>
  <si>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</si>
  <si>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</si>
  <si>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</si>
  <si>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</si>
  <si>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</si>
  <si>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</si>
  <si>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</si>
  <si>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</si>
  <si>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</si>
  <si>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</si>
  <si>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</si>
  <si>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</si>
  <si>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</si>
  <si>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</si>
  <si>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</si>
  <si>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</si>
  <si>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</si>
  <si>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</si>
  <si>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</si>
  <si>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</si>
  <si>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</si>
  <si>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</si>
  <si>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</si>
  <si>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</si>
  <si>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</si>
  <si>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</si>
  <si>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</si>
  <si>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</si>
  <si>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</si>
  <si>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UNIDAD DE TELEVISION DE GUANAJUATO
Gasto por Categoría Programática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</si>
</sst>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40</xdr:row>
      <xdr:rowOff>0</xdr:rowOff>
    </xdr:from>
    <xdr:to>
      <xdr:col>5</xdr:col>
      <xdr:colOff>1000124</xdr:colOff>
      <xdr:row>43</xdr:row>
      <xdr:rowOff>27877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844EA8-84AE-46A3-AB30-A531936F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6448425"/>
          <a:ext cx="8601074" cy="456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I28" sqref="I28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62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93278776.939999998</v>
      </c>
      <c r="C5" s="15">
        <f t="shared" ref="C5:G5" si="0">+C6+C9+C18+C22+C25+C30</f>
        <v>121591244.31999999</v>
      </c>
      <c r="D5" s="15">
        <f t="shared" si="0"/>
        <v>214870021.25999999</v>
      </c>
      <c r="E5" s="15">
        <f t="shared" si="0"/>
        <v>22789919.130000003</v>
      </c>
      <c r="F5" s="15">
        <f t="shared" si="0"/>
        <v>22789919.130000003</v>
      </c>
      <c r="G5" s="15">
        <f t="shared" si="0"/>
        <v>192080102.12999997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37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38</v>
      </c>
    </row>
    <row r="9" spans="1:8" x14ac:dyDescent="0.2">
      <c r="A9" s="8" t="s">
        <v>3</v>
      </c>
      <c r="B9" s="16">
        <f>SUM(B10:B17)</f>
        <v>74945948.409999996</v>
      </c>
      <c r="C9" s="16">
        <f>SUM(C10:C17)</f>
        <v>101664198.73999999</v>
      </c>
      <c r="D9" s="16">
        <f t="shared" ref="D9:G9" si="2">SUM(D10:D17)</f>
        <v>176610147.14999998</v>
      </c>
      <c r="E9" s="16">
        <f t="shared" si="2"/>
        <v>16846839.210000001</v>
      </c>
      <c r="F9" s="16">
        <f t="shared" si="2"/>
        <v>16846839.210000001</v>
      </c>
      <c r="G9" s="16">
        <f t="shared" si="2"/>
        <v>159763307.93999997</v>
      </c>
      <c r="H9" s="7">
        <v>0</v>
      </c>
    </row>
    <row r="10" spans="1:8" x14ac:dyDescent="0.2">
      <c r="A10" s="9" t="s">
        <v>4</v>
      </c>
      <c r="B10" s="17">
        <v>74945948.409999996</v>
      </c>
      <c r="C10" s="17">
        <v>101664198.73999999</v>
      </c>
      <c r="D10" s="17">
        <f t="shared" ref="D10:D17" si="3">B10+C10</f>
        <v>176610147.14999998</v>
      </c>
      <c r="E10" s="17">
        <v>16846839.210000001</v>
      </c>
      <c r="F10" s="17">
        <v>16846839.210000001</v>
      </c>
      <c r="G10" s="17">
        <f t="shared" ref="G10:G17" si="4">D10-E10</f>
        <v>159763307.93999997</v>
      </c>
      <c r="H10" s="7" t="s">
        <v>39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40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41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42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43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44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45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46</v>
      </c>
    </row>
    <row r="18" spans="1:8" x14ac:dyDescent="0.2">
      <c r="A18" s="8" t="s">
        <v>12</v>
      </c>
      <c r="B18" s="16">
        <f>SUM(B19:B21)</f>
        <v>18332828.530000001</v>
      </c>
      <c r="C18" s="16">
        <f>SUM(C19:C21)</f>
        <v>19927045.579999998</v>
      </c>
      <c r="D18" s="16">
        <f t="shared" ref="D18:G18" si="5">SUM(D19:D21)</f>
        <v>38259874.109999999</v>
      </c>
      <c r="E18" s="16">
        <f t="shared" si="5"/>
        <v>5943079.9199999999</v>
      </c>
      <c r="F18" s="16">
        <f t="shared" si="5"/>
        <v>5943079.9199999999</v>
      </c>
      <c r="G18" s="16">
        <f t="shared" si="5"/>
        <v>32316794.189999998</v>
      </c>
      <c r="H18" s="7">
        <v>0</v>
      </c>
    </row>
    <row r="19" spans="1:8" x14ac:dyDescent="0.2">
      <c r="A19" s="9" t="s">
        <v>13</v>
      </c>
      <c r="B19" s="17">
        <v>17782394.530000001</v>
      </c>
      <c r="C19" s="17">
        <v>19909664.579999998</v>
      </c>
      <c r="D19" s="17">
        <f t="shared" ref="D19:D21" si="6">B19+C19</f>
        <v>37692059.109999999</v>
      </c>
      <c r="E19" s="17">
        <v>5819351.6399999997</v>
      </c>
      <c r="F19" s="17">
        <v>5819351.6399999997</v>
      </c>
      <c r="G19" s="17">
        <f t="shared" ref="G19:G21" si="7">D19-E19</f>
        <v>31872707.469999999</v>
      </c>
      <c r="H19" s="7" t="s">
        <v>47</v>
      </c>
    </row>
    <row r="20" spans="1:8" x14ac:dyDescent="0.2">
      <c r="A20" s="9" t="s">
        <v>14</v>
      </c>
      <c r="B20" s="17">
        <v>550434</v>
      </c>
      <c r="C20" s="17">
        <v>17381</v>
      </c>
      <c r="D20" s="17">
        <f t="shared" si="6"/>
        <v>567815</v>
      </c>
      <c r="E20" s="17">
        <v>123728.28</v>
      </c>
      <c r="F20" s="17">
        <v>123728.28</v>
      </c>
      <c r="G20" s="17">
        <f t="shared" si="7"/>
        <v>444086.72</v>
      </c>
      <c r="H20" s="7" t="s">
        <v>48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49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50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51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52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53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54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55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56</v>
      </c>
    </row>
    <row r="32" spans="1:8" x14ac:dyDescent="0.2">
      <c r="A32" s="10" t="s">
        <v>34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57</v>
      </c>
    </row>
    <row r="33" spans="1:8" x14ac:dyDescent="0.2">
      <c r="A33" s="10" t="s">
        <v>35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58</v>
      </c>
    </row>
    <row r="34" spans="1:8" x14ac:dyDescent="0.2">
      <c r="A34" s="10" t="s">
        <v>36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59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61</v>
      </c>
      <c r="B36" s="18">
        <f t="shared" ref="B36:G36" si="17">+B5+B32+B33+B34</f>
        <v>93278776.939999998</v>
      </c>
      <c r="C36" s="18">
        <f t="shared" si="17"/>
        <v>121591244.31999999</v>
      </c>
      <c r="D36" s="18">
        <f t="shared" si="17"/>
        <v>214870021.25999999</v>
      </c>
      <c r="E36" s="18">
        <f t="shared" si="17"/>
        <v>22789919.130000003</v>
      </c>
      <c r="F36" s="18">
        <f t="shared" si="17"/>
        <v>22789919.130000003</v>
      </c>
      <c r="G36" s="18">
        <f t="shared" si="17"/>
        <v>192080102.12999997</v>
      </c>
    </row>
    <row r="38" spans="1:8" x14ac:dyDescent="0.2">
      <c r="A38" s="11" t="s">
        <v>60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2025-05-14T19:53:40Z</cp:lastPrinted>
  <dcterms:created xsi:type="dcterms:W3CDTF">2012-12-11T21:13:37Z</dcterms:created>
  <dcterms:modified xsi:type="dcterms:W3CDTF">2025-05-14T19:53:44Z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