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Financiera 2T 2025\Pagina TV4\04 Información Programatica\"/>
    </mc:Choice>
  </mc:AlternateContent>
  <xr:revisionPtr revIDLastSave="0" documentId="13_ncr:1_{21C6F302-0591-427B-89BB-D87C40C257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<sst xmlns="http://schemas.openxmlformats.org/spreadsheetml/2006/main" count="64" uniqueCount="64">
  <si>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</si>
  <si>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</si>
  <si>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</si>
  <si>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</si>
  <si>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</si>
  <si>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</si>
  <si>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</si>
  <si>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</si>
  <si>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</si>
  <si>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</si>
  <si>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</si>
  <si>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</si>
  <si>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</si>
  <si>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</si>
  <si>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</si>
  <si>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</si>
  <si>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</si>
  <si>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</si>
  <si>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</si>
  <si>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</si>
  <si>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</si>
  <si>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</si>
  <si>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</si>
  <si>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</si>
  <si>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</si>
  <si>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</si>
  <si>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</si>
  <si>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</si>
  <si>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</si>
  <si>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</si>
  <si>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</si>
  <si>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</si>
  <si>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</si>
  <si>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</si>
  <si>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</si>
  <si>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</si>
  <si>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</si>
  <si>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</si>
  <si>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</si>
  <si>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</si>
  <si>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</si>
  <si>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</si>
  <si>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</si>
  <si>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</si>
  <si>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</si>
  <si>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</si>
  <si>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</si>
  <si>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</si>
  <si>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</si>
  <si>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</si>
  <si>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</si>
  <si>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</si>
  <si>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</si>
  <si>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</si>
  <si>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</si>
  <si>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</si>
  <si>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</si>
  <si>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</si>
  <si>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</si>
  <si>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</si>
  <si>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</si>
  <si>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</si>
  <si>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</si>
  <si>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UNIDAD DE TELEVISION DE GUANAJUATO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</si>
</sst>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1310640</xdr:colOff>
      <xdr:row>40</xdr:row>
      <xdr:rowOff>0</xdr:rowOff>
    </xdr:from>
    <xdr:to>
      <xdr:col>6</xdr:col>
      <xdr:colOff>283844</xdr:colOff>
      <xdr:row>43</xdr:row>
      <xdr:rowOff>27877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0B112F-686B-4631-A672-B34B126D5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5966460"/>
          <a:ext cx="8833484" cy="41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5" zoomScaleNormal="100" zoomScaleSheetLayoutView="90" workbookViewId="0">
      <selection activeCell="B45" sqref="B4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93278776.939999998</v>
      </c>
      <c r="C5" s="15">
        <f t="shared" ref="C5:G5" si="0">+C6+C9+C18+C22+C25+C30</f>
        <v>179459770.55000001</v>
      </c>
      <c r="D5" s="15">
        <f t="shared" si="0"/>
        <v>272738547.49000001</v>
      </c>
      <c r="E5" s="15">
        <f t="shared" si="0"/>
        <v>130830494.75</v>
      </c>
      <c r="F5" s="15">
        <f t="shared" si="0"/>
        <v>131208129.96000001</v>
      </c>
      <c r="G5" s="15">
        <f t="shared" si="0"/>
        <v>141908052.73999998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74945948.409999996</v>
      </c>
      <c r="C9" s="16">
        <f>SUM(C10:C17)</f>
        <v>117149792.73999999</v>
      </c>
      <c r="D9" s="16">
        <f t="shared" ref="D9:G9" si="2">SUM(D10:D17)</f>
        <v>192095741.14999998</v>
      </c>
      <c r="E9" s="16">
        <f t="shared" si="2"/>
        <v>112689689.92</v>
      </c>
      <c r="F9" s="16">
        <f t="shared" si="2"/>
        <v>112689689.92</v>
      </c>
      <c r="G9" s="16">
        <f t="shared" si="2"/>
        <v>79406051.229999974</v>
      </c>
      <c r="H9" s="7">
        <v>0</v>
      </c>
    </row>
    <row r="10" spans="1:8" x14ac:dyDescent="0.2">
      <c r="A10" s="9" t="s">
        <v>4</v>
      </c>
      <c r="B10" s="17">
        <v>74945948.409999996</v>
      </c>
      <c r="C10" s="17">
        <v>117149792.73999999</v>
      </c>
      <c r="D10" s="17">
        <f t="shared" ref="D10:D17" si="3">B10+C10</f>
        <v>192095741.14999998</v>
      </c>
      <c r="E10" s="17">
        <v>112689689.92</v>
      </c>
      <c r="F10" s="17">
        <v>112689689.92</v>
      </c>
      <c r="G10" s="17">
        <f t="shared" ref="G10:G17" si="4">D10-E10</f>
        <v>79406051.229999974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18332828.530000001</v>
      </c>
      <c r="C18" s="16">
        <f>SUM(C19:C21)</f>
        <v>62309977.810000002</v>
      </c>
      <c r="D18" s="16">
        <f t="shared" ref="D18:G18" si="5">SUM(D19:D21)</f>
        <v>80642806.340000004</v>
      </c>
      <c r="E18" s="16">
        <f t="shared" si="5"/>
        <v>18140804.829999998</v>
      </c>
      <c r="F18" s="16">
        <f t="shared" si="5"/>
        <v>18518440.039999999</v>
      </c>
      <c r="G18" s="16">
        <f t="shared" si="5"/>
        <v>62502001.510000005</v>
      </c>
      <c r="H18" s="7">
        <v>0</v>
      </c>
    </row>
    <row r="19" spans="1:8" x14ac:dyDescent="0.2">
      <c r="A19" s="9" t="s">
        <v>13</v>
      </c>
      <c r="B19" s="17">
        <v>17782394.530000001</v>
      </c>
      <c r="C19" s="17">
        <v>62292596.810000002</v>
      </c>
      <c r="D19" s="17">
        <f t="shared" ref="D19:D21" si="6">B19+C19</f>
        <v>80074991.340000004</v>
      </c>
      <c r="E19" s="17">
        <v>17893318.93</v>
      </c>
      <c r="F19" s="17">
        <v>18270954.140000001</v>
      </c>
      <c r="G19" s="17">
        <f t="shared" ref="G19:G21" si="7">D19-E19</f>
        <v>62181672.410000004</v>
      </c>
      <c r="H19" s="7" t="s">
        <v>47</v>
      </c>
    </row>
    <row r="20" spans="1:8" x14ac:dyDescent="0.2">
      <c r="A20" s="9" t="s">
        <v>14</v>
      </c>
      <c r="B20" s="17">
        <v>550434</v>
      </c>
      <c r="C20" s="17">
        <v>17381</v>
      </c>
      <c r="D20" s="17">
        <f t="shared" si="6"/>
        <v>567815</v>
      </c>
      <c r="E20" s="17">
        <v>247485.9</v>
      </c>
      <c r="F20" s="17">
        <v>247485.9</v>
      </c>
      <c r="G20" s="17">
        <f t="shared" si="7"/>
        <v>320329.09999999998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61</v>
      </c>
      <c r="B36" s="18">
        <f t="shared" ref="B36:G36" si="17">+B5+B32+B33+B34</f>
        <v>93278776.939999998</v>
      </c>
      <c r="C36" s="18">
        <f t="shared" si="17"/>
        <v>179459770.55000001</v>
      </c>
      <c r="D36" s="18">
        <f t="shared" si="17"/>
        <v>272738547.49000001</v>
      </c>
      <c r="E36" s="18">
        <f t="shared" si="17"/>
        <v>130830494.75</v>
      </c>
      <c r="F36" s="18">
        <f t="shared" si="17"/>
        <v>131208129.96000001</v>
      </c>
      <c r="G36" s="18">
        <f t="shared" si="17"/>
        <v>141908052.73999998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2017-03-30T22:19:49Z</cp:lastPrinted>
  <dcterms:created xsi:type="dcterms:W3CDTF">2012-12-11T21:13:37Z</dcterms:created>
  <dcterms:modified xsi:type="dcterms:W3CDTF">2025-08-13T05:50:14Z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