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0" yWindow="0" windowWidth="28800" windowHeight="12030"/>
  </bookViews>
  <sheets>
    <sheet name="COG" sheetId="1" r:id="rId1"/>
  </sheets>
  <definedNames>
    <definedName name="_xlnm._FilterDatabase" localSheetId="0" hidden="1">COG!$A$3:$G$75</definedName>
    <definedName name="_xlnm.Print_Area" localSheetId="0">COG!$A$1:$G$85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D68" i="1"/>
  <c r="G68" i="1" s="1"/>
  <c r="C68" i="1"/>
  <c r="B68" i="1"/>
  <c r="D67" i="1"/>
  <c r="G67" i="1" s="1"/>
  <c r="D66" i="1"/>
  <c r="G66" i="1" s="1"/>
  <c r="D65" i="1"/>
  <c r="G65" i="1" s="1"/>
  <c r="F64" i="1"/>
  <c r="E64" i="1"/>
  <c r="C64" i="1"/>
  <c r="B64" i="1"/>
  <c r="D64" i="1" s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D57" i="1"/>
  <c r="G57" i="1" s="1"/>
  <c r="F56" i="1"/>
  <c r="E56" i="1"/>
  <c r="D56" i="1"/>
  <c r="G56" i="1" s="1"/>
  <c r="C56" i="1"/>
  <c r="B56" i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F12" i="1"/>
  <c r="E12" i="1"/>
  <c r="C12" i="1"/>
  <c r="B12" i="1"/>
  <c r="D12" i="1" s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F76" i="1" s="1"/>
  <c r="E4" i="1"/>
  <c r="E76" i="1" s="1"/>
  <c r="D4" i="1"/>
  <c r="C4" i="1"/>
  <c r="C76" i="1" s="1"/>
  <c r="B4" i="1"/>
  <c r="B76" i="1" s="1"/>
  <c r="D76" i="1" l="1"/>
  <c r="G4" i="1"/>
  <c r="G76" i="1" s="1"/>
</calcChain>
</file>

<file path=xl/sharedStrings.xml><?xml version="1.0" encoding="utf-8"?>
<sst xmlns="http://schemas.openxmlformats.org/spreadsheetml/2006/main" count="88" uniqueCount="88">
  <si>
    <t>UNIDAD DE TELEVISION DE GUANAJUATO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</si>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</sst>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3" fontId="2" fillId="0" borderId="5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3" fontId="3" fillId="0" borderId="10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0" fontId="5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 indent="1"/>
    </xf>
    <xf numFmtId="3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showGridLines="0" tabSelected="1" workbookViewId="0">
      <selection sqref="A1:G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0</v>
      </c>
      <c r="B1" s="20"/>
      <c r="C1" s="20"/>
      <c r="D1" s="20"/>
      <c r="E1" s="20"/>
      <c r="F1" s="20"/>
      <c r="G1" s="21"/>
    </row>
    <row r="2" spans="1:8" x14ac:dyDescent="0.2">
      <c r="A2" s="2"/>
      <c r="B2" s="22" t="s">
        <v>1</v>
      </c>
      <c r="C2" s="20"/>
      <c r="D2" s="20"/>
      <c r="E2" s="20"/>
      <c r="F2" s="21"/>
      <c r="G2" s="23" t="s">
        <v>2</v>
      </c>
    </row>
    <row r="3" spans="1:8" ht="24.9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/>
    </row>
    <row r="4" spans="1:8" x14ac:dyDescent="0.2">
      <c r="A4" s="5" t="s">
        <v>9</v>
      </c>
      <c r="B4" s="6">
        <f>SUM(B5:B11)</f>
        <v>73900499.180000007</v>
      </c>
      <c r="C4" s="6">
        <f>SUM(C5:C11)</f>
        <v>2156195.58</v>
      </c>
      <c r="D4" s="6">
        <f>B4+C4</f>
        <v>76056694.760000005</v>
      </c>
      <c r="E4" s="6">
        <f>SUM(E5:E11)</f>
        <v>33640368.690000005</v>
      </c>
      <c r="F4" s="6">
        <f>SUM(F5:F11)</f>
        <v>33640368.690000005</v>
      </c>
      <c r="G4" s="6">
        <f>D4-E4</f>
        <v>42416326.07</v>
      </c>
    </row>
    <row r="5" spans="1:8" x14ac:dyDescent="0.2">
      <c r="A5" s="7" t="s">
        <v>10</v>
      </c>
      <c r="B5" s="8">
        <v>15248652</v>
      </c>
      <c r="C5" s="8">
        <v>320544</v>
      </c>
      <c r="D5" s="8">
        <f t="shared" ref="D5:D68" si="0">B5+C5</f>
        <v>15569196</v>
      </c>
      <c r="E5" s="8">
        <v>7191356.8499999996</v>
      </c>
      <c r="F5" s="8">
        <v>7191356.8499999996</v>
      </c>
      <c r="G5" s="8">
        <f t="shared" ref="G5:G68" si="1">D5-E5</f>
        <v>8377839.1500000004</v>
      </c>
      <c r="H5" s="9">
        <v>1100</v>
      </c>
    </row>
    <row r="6" spans="1:8" x14ac:dyDescent="0.2">
      <c r="A6" s="7" t="s">
        <v>11</v>
      </c>
      <c r="B6" s="8">
        <v>8770000</v>
      </c>
      <c r="C6" s="8">
        <v>1230000</v>
      </c>
      <c r="D6" s="8">
        <f t="shared" si="0"/>
        <v>10000000</v>
      </c>
      <c r="E6" s="8">
        <v>6385607.1600000001</v>
      </c>
      <c r="F6" s="8">
        <v>6385607.1600000001</v>
      </c>
      <c r="G6" s="8">
        <f t="shared" si="1"/>
        <v>3614392.84</v>
      </c>
      <c r="H6" s="9">
        <v>1200</v>
      </c>
    </row>
    <row r="7" spans="1:8" x14ac:dyDescent="0.2">
      <c r="A7" s="7" t="s">
        <v>12</v>
      </c>
      <c r="B7" s="8">
        <v>19262861</v>
      </c>
      <c r="C7" s="8">
        <v>-1044692.95</v>
      </c>
      <c r="D7" s="8">
        <f t="shared" si="0"/>
        <v>18218168.050000001</v>
      </c>
      <c r="E7" s="8">
        <v>4527472.16</v>
      </c>
      <c r="F7" s="8">
        <v>4527472.16</v>
      </c>
      <c r="G7" s="8">
        <f t="shared" si="1"/>
        <v>13690695.890000001</v>
      </c>
      <c r="H7" s="9">
        <v>1300</v>
      </c>
    </row>
    <row r="8" spans="1:8" x14ac:dyDescent="0.2">
      <c r="A8" s="7" t="s">
        <v>13</v>
      </c>
      <c r="B8" s="8">
        <v>7085376</v>
      </c>
      <c r="C8" s="8">
        <v>182645.18</v>
      </c>
      <c r="D8" s="8">
        <f t="shared" si="0"/>
        <v>7268021.1799999997</v>
      </c>
      <c r="E8" s="8">
        <v>3266723</v>
      </c>
      <c r="F8" s="8">
        <v>3266723</v>
      </c>
      <c r="G8" s="8">
        <f t="shared" si="1"/>
        <v>4001298.1799999997</v>
      </c>
      <c r="H8" s="9">
        <v>1400</v>
      </c>
    </row>
    <row r="9" spans="1:8" x14ac:dyDescent="0.2">
      <c r="A9" s="7" t="s">
        <v>14</v>
      </c>
      <c r="B9" s="8">
        <v>23387199.18</v>
      </c>
      <c r="C9" s="8">
        <v>1461537.35</v>
      </c>
      <c r="D9" s="8">
        <f t="shared" si="0"/>
        <v>24848736.530000001</v>
      </c>
      <c r="E9" s="8">
        <v>12190445</v>
      </c>
      <c r="F9" s="8">
        <v>12190445</v>
      </c>
      <c r="G9" s="8">
        <f t="shared" si="1"/>
        <v>12658291.530000001</v>
      </c>
      <c r="H9" s="9">
        <v>1500</v>
      </c>
    </row>
    <row r="10" spans="1:8" x14ac:dyDescent="0.2">
      <c r="A10" s="7" t="s">
        <v>15</v>
      </c>
      <c r="B10" s="8">
        <v>0</v>
      </c>
      <c r="C10" s="8">
        <v>0</v>
      </c>
      <c r="D10" s="8">
        <f t="shared" si="0"/>
        <v>0</v>
      </c>
      <c r="E10" s="8">
        <v>0</v>
      </c>
      <c r="F10" s="8">
        <v>0</v>
      </c>
      <c r="G10" s="8">
        <f t="shared" si="1"/>
        <v>0</v>
      </c>
      <c r="H10" s="9">
        <v>1600</v>
      </c>
    </row>
    <row r="11" spans="1:8" x14ac:dyDescent="0.2">
      <c r="A11" s="7" t="s">
        <v>16</v>
      </c>
      <c r="B11" s="8">
        <v>146411</v>
      </c>
      <c r="C11" s="8">
        <v>6162</v>
      </c>
      <c r="D11" s="8">
        <f t="shared" si="0"/>
        <v>152573</v>
      </c>
      <c r="E11" s="8">
        <v>78764.52</v>
      </c>
      <c r="F11" s="8">
        <v>78764.52</v>
      </c>
      <c r="G11" s="8">
        <f t="shared" si="1"/>
        <v>73808.479999999996</v>
      </c>
      <c r="H11" s="9">
        <v>1700</v>
      </c>
    </row>
    <row r="12" spans="1:8" x14ac:dyDescent="0.2">
      <c r="A12" s="5" t="s">
        <v>17</v>
      </c>
      <c r="B12" s="10">
        <f>SUM(B13:B21)</f>
        <v>4052551.6</v>
      </c>
      <c r="C12" s="10">
        <f>SUM(C13:C21)</f>
        <v>1098177.0699999998</v>
      </c>
      <c r="D12" s="10">
        <f t="shared" si="0"/>
        <v>5150728.67</v>
      </c>
      <c r="E12" s="10">
        <f>SUM(E13:E21)</f>
        <v>1692289.6300000001</v>
      </c>
      <c r="F12" s="10">
        <f>SUM(F13:F21)</f>
        <v>1693449.6300000001</v>
      </c>
      <c r="G12" s="10">
        <f t="shared" si="1"/>
        <v>3458439.04</v>
      </c>
      <c r="H12" s="11">
        <v>0</v>
      </c>
    </row>
    <row r="13" spans="1:8" x14ac:dyDescent="0.2">
      <c r="A13" s="7" t="s">
        <v>18</v>
      </c>
      <c r="B13" s="8">
        <v>424000</v>
      </c>
      <c r="C13" s="8">
        <v>48000</v>
      </c>
      <c r="D13" s="8">
        <f t="shared" si="0"/>
        <v>472000</v>
      </c>
      <c r="E13" s="8">
        <v>78726.25</v>
      </c>
      <c r="F13" s="8">
        <v>78726.25</v>
      </c>
      <c r="G13" s="8">
        <f t="shared" si="1"/>
        <v>393273.75</v>
      </c>
      <c r="H13" s="9">
        <v>2100</v>
      </c>
    </row>
    <row r="14" spans="1:8" x14ac:dyDescent="0.2">
      <c r="A14" s="7" t="s">
        <v>19</v>
      </c>
      <c r="B14" s="8">
        <v>1761000</v>
      </c>
      <c r="C14" s="8">
        <v>292709.36</v>
      </c>
      <c r="D14" s="8">
        <f t="shared" si="0"/>
        <v>2053709.3599999999</v>
      </c>
      <c r="E14" s="8">
        <v>176977.35</v>
      </c>
      <c r="F14" s="8">
        <v>178137.35</v>
      </c>
      <c r="G14" s="8">
        <f t="shared" si="1"/>
        <v>1876732.0099999998</v>
      </c>
      <c r="H14" s="9">
        <v>2200</v>
      </c>
    </row>
    <row r="15" spans="1:8" x14ac:dyDescent="0.2">
      <c r="A15" s="7" t="s">
        <v>20</v>
      </c>
      <c r="B15" s="8">
        <v>0</v>
      </c>
      <c r="C15" s="8">
        <v>0</v>
      </c>
      <c r="D15" s="8">
        <f t="shared" si="0"/>
        <v>0</v>
      </c>
      <c r="E15" s="8">
        <v>0</v>
      </c>
      <c r="F15" s="8">
        <v>0</v>
      </c>
      <c r="G15" s="8">
        <f t="shared" si="1"/>
        <v>0</v>
      </c>
      <c r="H15" s="9">
        <v>2300</v>
      </c>
    </row>
    <row r="16" spans="1:8" x14ac:dyDescent="0.2">
      <c r="A16" s="7" t="s">
        <v>21</v>
      </c>
      <c r="B16" s="8">
        <v>341000</v>
      </c>
      <c r="C16" s="8">
        <v>594875.31999999995</v>
      </c>
      <c r="D16" s="8">
        <f t="shared" si="0"/>
        <v>935875.32</v>
      </c>
      <c r="E16" s="8">
        <v>561773.15</v>
      </c>
      <c r="F16" s="8">
        <v>561773.15</v>
      </c>
      <c r="G16" s="8">
        <f t="shared" si="1"/>
        <v>374102.16999999993</v>
      </c>
      <c r="H16" s="9">
        <v>2400</v>
      </c>
    </row>
    <row r="17" spans="1:8" x14ac:dyDescent="0.2">
      <c r="A17" s="7" t="s">
        <v>22</v>
      </c>
      <c r="B17" s="8">
        <v>13000</v>
      </c>
      <c r="C17" s="8">
        <v>37236</v>
      </c>
      <c r="D17" s="8">
        <f t="shared" si="0"/>
        <v>50236</v>
      </c>
      <c r="E17" s="8">
        <v>32100</v>
      </c>
      <c r="F17" s="8">
        <v>32100</v>
      </c>
      <c r="G17" s="8">
        <f t="shared" si="1"/>
        <v>18136</v>
      </c>
      <c r="H17" s="9">
        <v>2500</v>
      </c>
    </row>
    <row r="18" spans="1:8" x14ac:dyDescent="0.2">
      <c r="A18" s="7" t="s">
        <v>23</v>
      </c>
      <c r="B18" s="8">
        <v>1309551.6000000001</v>
      </c>
      <c r="C18" s="8">
        <v>0</v>
      </c>
      <c r="D18" s="8">
        <f t="shared" si="0"/>
        <v>1309551.6000000001</v>
      </c>
      <c r="E18" s="8">
        <v>756707.48</v>
      </c>
      <c r="F18" s="8">
        <v>756707.48</v>
      </c>
      <c r="G18" s="8">
        <f t="shared" si="1"/>
        <v>552844.12000000011</v>
      </c>
      <c r="H18" s="9">
        <v>2600</v>
      </c>
    </row>
    <row r="19" spans="1:8" x14ac:dyDescent="0.2">
      <c r="A19" s="7" t="s">
        <v>24</v>
      </c>
      <c r="B19" s="8">
        <v>0</v>
      </c>
      <c r="C19" s="8">
        <v>117200.72</v>
      </c>
      <c r="D19" s="8">
        <f t="shared" si="0"/>
        <v>117200.72</v>
      </c>
      <c r="E19" s="8">
        <v>24931.1</v>
      </c>
      <c r="F19" s="8">
        <v>24931.1</v>
      </c>
      <c r="G19" s="8">
        <f t="shared" si="1"/>
        <v>92269.62</v>
      </c>
      <c r="H19" s="9">
        <v>2700</v>
      </c>
    </row>
    <row r="20" spans="1:8" x14ac:dyDescent="0.2">
      <c r="A20" s="7" t="s">
        <v>25</v>
      </c>
      <c r="B20" s="8">
        <v>0</v>
      </c>
      <c r="C20" s="8">
        <v>0</v>
      </c>
      <c r="D20" s="8">
        <f t="shared" si="0"/>
        <v>0</v>
      </c>
      <c r="E20" s="8">
        <v>0</v>
      </c>
      <c r="F20" s="8">
        <v>0</v>
      </c>
      <c r="G20" s="8">
        <f t="shared" si="1"/>
        <v>0</v>
      </c>
      <c r="H20" s="9">
        <v>2800</v>
      </c>
    </row>
    <row r="21" spans="1:8" x14ac:dyDescent="0.2">
      <c r="A21" s="7" t="s">
        <v>26</v>
      </c>
      <c r="B21" s="8">
        <v>204000</v>
      </c>
      <c r="C21" s="8">
        <v>8155.67</v>
      </c>
      <c r="D21" s="8">
        <f t="shared" si="0"/>
        <v>212155.67</v>
      </c>
      <c r="E21" s="8">
        <v>61074.3</v>
      </c>
      <c r="F21" s="8">
        <v>61074.3</v>
      </c>
      <c r="G21" s="8">
        <f t="shared" si="1"/>
        <v>151081.37</v>
      </c>
      <c r="H21" s="9">
        <v>2900</v>
      </c>
    </row>
    <row r="22" spans="1:8" x14ac:dyDescent="0.2">
      <c r="A22" s="5" t="s">
        <v>27</v>
      </c>
      <c r="B22" s="10">
        <f>SUM(B23:B31)</f>
        <v>25776240.850000001</v>
      </c>
      <c r="C22" s="10">
        <f>SUM(C23:C31)</f>
        <v>44765225.32</v>
      </c>
      <c r="D22" s="10">
        <f t="shared" si="0"/>
        <v>70541466.170000002</v>
      </c>
      <c r="E22" s="10">
        <f>SUM(E23:E31)</f>
        <v>19817213.469999999</v>
      </c>
      <c r="F22" s="10">
        <f>SUM(F23:F31)</f>
        <v>19542981.469999999</v>
      </c>
      <c r="G22" s="10">
        <f t="shared" si="1"/>
        <v>50724252.700000003</v>
      </c>
      <c r="H22" s="11">
        <v>0</v>
      </c>
    </row>
    <row r="23" spans="1:8" x14ac:dyDescent="0.2">
      <c r="A23" s="7" t="s">
        <v>28</v>
      </c>
      <c r="B23" s="8">
        <v>10784819.52</v>
      </c>
      <c r="C23" s="8">
        <v>1264811.46</v>
      </c>
      <c r="D23" s="8">
        <f t="shared" si="0"/>
        <v>12049630.98</v>
      </c>
      <c r="E23" s="8">
        <v>4652999</v>
      </c>
      <c r="F23" s="8">
        <v>4657699</v>
      </c>
      <c r="G23" s="8">
        <f t="shared" si="1"/>
        <v>7396631.9800000004</v>
      </c>
      <c r="H23" s="9">
        <v>3100</v>
      </c>
    </row>
    <row r="24" spans="1:8" x14ac:dyDescent="0.2">
      <c r="A24" s="7" t="s">
        <v>29</v>
      </c>
      <c r="B24" s="8">
        <v>2916574.08</v>
      </c>
      <c r="C24" s="8">
        <v>4679558.01</v>
      </c>
      <c r="D24" s="8">
        <f t="shared" si="0"/>
        <v>7596132.0899999999</v>
      </c>
      <c r="E24" s="8">
        <v>2538356.54</v>
      </c>
      <c r="F24" s="8">
        <v>2538356.54</v>
      </c>
      <c r="G24" s="8">
        <f t="shared" si="1"/>
        <v>5057775.55</v>
      </c>
      <c r="H24" s="9">
        <v>3200</v>
      </c>
    </row>
    <row r="25" spans="1:8" x14ac:dyDescent="0.2">
      <c r="A25" s="7" t="s">
        <v>30</v>
      </c>
      <c r="B25" s="8">
        <v>4623400</v>
      </c>
      <c r="C25" s="8">
        <v>16275886.92</v>
      </c>
      <c r="D25" s="8">
        <f t="shared" si="0"/>
        <v>20899286.920000002</v>
      </c>
      <c r="E25" s="8">
        <v>9465525.7400000002</v>
      </c>
      <c r="F25" s="8">
        <v>9418859.0700000003</v>
      </c>
      <c r="G25" s="8">
        <f t="shared" si="1"/>
        <v>11433761.180000002</v>
      </c>
      <c r="H25" s="9">
        <v>3300</v>
      </c>
    </row>
    <row r="26" spans="1:8" x14ac:dyDescent="0.2">
      <c r="A26" s="7" t="s">
        <v>31</v>
      </c>
      <c r="B26" s="8">
        <v>154000</v>
      </c>
      <c r="C26" s="8">
        <v>-29987.56</v>
      </c>
      <c r="D26" s="8">
        <f t="shared" si="0"/>
        <v>124012.44</v>
      </c>
      <c r="E26" s="8">
        <v>4633.0600000000004</v>
      </c>
      <c r="F26" s="8">
        <v>4633.0600000000004</v>
      </c>
      <c r="G26" s="8">
        <f t="shared" si="1"/>
        <v>119379.38</v>
      </c>
      <c r="H26" s="9">
        <v>3400</v>
      </c>
    </row>
    <row r="27" spans="1:8" x14ac:dyDescent="0.2">
      <c r="A27" s="7" t="s">
        <v>32</v>
      </c>
      <c r="B27" s="8">
        <v>951848.4</v>
      </c>
      <c r="C27" s="8">
        <v>3032181.21</v>
      </c>
      <c r="D27" s="8">
        <f t="shared" si="0"/>
        <v>3984029.61</v>
      </c>
      <c r="E27" s="8">
        <v>644681.44999999995</v>
      </c>
      <c r="F27" s="8">
        <v>644681.44999999995</v>
      </c>
      <c r="G27" s="8">
        <f t="shared" si="1"/>
        <v>3339348.16</v>
      </c>
      <c r="H27" s="9">
        <v>3500</v>
      </c>
    </row>
    <row r="28" spans="1:8" x14ac:dyDescent="0.2">
      <c r="A28" s="7" t="s">
        <v>33</v>
      </c>
      <c r="B28" s="8">
        <v>2154000</v>
      </c>
      <c r="C28" s="8">
        <v>17445100</v>
      </c>
      <c r="D28" s="8">
        <f t="shared" si="0"/>
        <v>19599100</v>
      </c>
      <c r="E28" s="8">
        <v>897648.56</v>
      </c>
      <c r="F28" s="8">
        <v>664315.23</v>
      </c>
      <c r="G28" s="8">
        <f t="shared" si="1"/>
        <v>18701451.440000001</v>
      </c>
      <c r="H28" s="9">
        <v>3600</v>
      </c>
    </row>
    <row r="29" spans="1:8" x14ac:dyDescent="0.2">
      <c r="A29" s="7" t="s">
        <v>34</v>
      </c>
      <c r="B29" s="8">
        <v>2000000</v>
      </c>
      <c r="C29" s="8">
        <v>300000</v>
      </c>
      <c r="D29" s="8">
        <f t="shared" si="0"/>
        <v>2300000</v>
      </c>
      <c r="E29" s="8">
        <v>201258.13</v>
      </c>
      <c r="F29" s="8">
        <v>202326.13</v>
      </c>
      <c r="G29" s="8">
        <f t="shared" si="1"/>
        <v>2098741.87</v>
      </c>
      <c r="H29" s="9">
        <v>3700</v>
      </c>
    </row>
    <row r="30" spans="1:8" x14ac:dyDescent="0.2">
      <c r="A30" s="7" t="s">
        <v>35</v>
      </c>
      <c r="B30" s="8">
        <v>300000</v>
      </c>
      <c r="C30" s="8">
        <v>457190.8</v>
      </c>
      <c r="D30" s="8">
        <f t="shared" si="0"/>
        <v>757190.8</v>
      </c>
      <c r="E30" s="8">
        <v>284856.08</v>
      </c>
      <c r="F30" s="8">
        <v>284856.08</v>
      </c>
      <c r="G30" s="8">
        <f t="shared" si="1"/>
        <v>472334.72000000003</v>
      </c>
      <c r="H30" s="9">
        <v>3800</v>
      </c>
    </row>
    <row r="31" spans="1:8" x14ac:dyDescent="0.2">
      <c r="A31" s="7" t="s">
        <v>36</v>
      </c>
      <c r="B31" s="8">
        <v>1891598.85</v>
      </c>
      <c r="C31" s="8">
        <v>1340484.48</v>
      </c>
      <c r="D31" s="8">
        <f t="shared" si="0"/>
        <v>3232083.33</v>
      </c>
      <c r="E31" s="8">
        <v>1127254.9099999999</v>
      </c>
      <c r="F31" s="8">
        <v>1127254.9099999999</v>
      </c>
      <c r="G31" s="8">
        <f t="shared" si="1"/>
        <v>2104828.42</v>
      </c>
      <c r="H31" s="9">
        <v>3900</v>
      </c>
    </row>
    <row r="32" spans="1:8" x14ac:dyDescent="0.2">
      <c r="A32" s="5" t="s">
        <v>37</v>
      </c>
      <c r="B32" s="10">
        <f>SUM(B33:B41)</f>
        <v>504072</v>
      </c>
      <c r="C32" s="10">
        <f>SUM(C33:C41)</f>
        <v>0</v>
      </c>
      <c r="D32" s="10">
        <f t="shared" si="0"/>
        <v>504072</v>
      </c>
      <c r="E32" s="10">
        <f>SUM(E33:E41)</f>
        <v>291047.44</v>
      </c>
      <c r="F32" s="10">
        <f>SUM(F33:F41)</f>
        <v>291047.44</v>
      </c>
      <c r="G32" s="10">
        <f t="shared" si="1"/>
        <v>213024.56</v>
      </c>
      <c r="H32" s="11">
        <v>0</v>
      </c>
    </row>
    <row r="33" spans="1:8" x14ac:dyDescent="0.2">
      <c r="A33" s="7" t="s">
        <v>38</v>
      </c>
      <c r="B33" s="8">
        <v>0</v>
      </c>
      <c r="C33" s="8">
        <v>0</v>
      </c>
      <c r="D33" s="8">
        <f t="shared" si="0"/>
        <v>0</v>
      </c>
      <c r="E33" s="8">
        <v>0</v>
      </c>
      <c r="F33" s="8">
        <v>0</v>
      </c>
      <c r="G33" s="8">
        <f t="shared" si="1"/>
        <v>0</v>
      </c>
      <c r="H33" s="9">
        <v>4100</v>
      </c>
    </row>
    <row r="34" spans="1:8" x14ac:dyDescent="0.2">
      <c r="A34" s="7" t="s">
        <v>39</v>
      </c>
      <c r="B34" s="8">
        <v>0</v>
      </c>
      <c r="C34" s="8">
        <v>0</v>
      </c>
      <c r="D34" s="8">
        <f t="shared" si="0"/>
        <v>0</v>
      </c>
      <c r="E34" s="8">
        <v>0</v>
      </c>
      <c r="F34" s="8">
        <v>0</v>
      </c>
      <c r="G34" s="8">
        <f t="shared" si="1"/>
        <v>0</v>
      </c>
      <c r="H34" s="9">
        <v>4200</v>
      </c>
    </row>
    <row r="35" spans="1:8" x14ac:dyDescent="0.2">
      <c r="A35" s="7" t="s">
        <v>40</v>
      </c>
      <c r="B35" s="8">
        <v>0</v>
      </c>
      <c r="C35" s="8">
        <v>0</v>
      </c>
      <c r="D35" s="8">
        <f t="shared" si="0"/>
        <v>0</v>
      </c>
      <c r="E35" s="8">
        <v>0</v>
      </c>
      <c r="F35" s="8">
        <v>0</v>
      </c>
      <c r="G35" s="8">
        <f t="shared" si="1"/>
        <v>0</v>
      </c>
      <c r="H35" s="9">
        <v>4300</v>
      </c>
    </row>
    <row r="36" spans="1:8" x14ac:dyDescent="0.2">
      <c r="A36" s="7" t="s">
        <v>41</v>
      </c>
      <c r="B36" s="8">
        <v>0</v>
      </c>
      <c r="C36" s="8">
        <v>0</v>
      </c>
      <c r="D36" s="8">
        <f t="shared" si="0"/>
        <v>0</v>
      </c>
      <c r="E36" s="8">
        <v>0</v>
      </c>
      <c r="F36" s="8">
        <v>0</v>
      </c>
      <c r="G36" s="8">
        <f t="shared" si="1"/>
        <v>0</v>
      </c>
      <c r="H36" s="9">
        <v>4400</v>
      </c>
    </row>
    <row r="37" spans="1:8" x14ac:dyDescent="0.2">
      <c r="A37" s="7" t="s">
        <v>42</v>
      </c>
      <c r="B37" s="8">
        <v>504072</v>
      </c>
      <c r="C37" s="8">
        <v>0</v>
      </c>
      <c r="D37" s="8">
        <f t="shared" si="0"/>
        <v>504072</v>
      </c>
      <c r="E37" s="8">
        <v>291047.44</v>
      </c>
      <c r="F37" s="8">
        <v>291047.44</v>
      </c>
      <c r="G37" s="8">
        <f t="shared" si="1"/>
        <v>213024.56</v>
      </c>
      <c r="H37" s="9">
        <v>4500</v>
      </c>
    </row>
    <row r="38" spans="1:8" x14ac:dyDescent="0.2">
      <c r="A38" s="7" t="s">
        <v>43</v>
      </c>
      <c r="B38" s="8">
        <v>0</v>
      </c>
      <c r="C38" s="8">
        <v>0</v>
      </c>
      <c r="D38" s="8">
        <f t="shared" si="0"/>
        <v>0</v>
      </c>
      <c r="E38" s="8">
        <v>0</v>
      </c>
      <c r="F38" s="8">
        <v>0</v>
      </c>
      <c r="G38" s="8">
        <f t="shared" si="1"/>
        <v>0</v>
      </c>
      <c r="H38" s="9">
        <v>4600</v>
      </c>
    </row>
    <row r="39" spans="1:8" x14ac:dyDescent="0.2">
      <c r="A39" s="7" t="s">
        <v>44</v>
      </c>
      <c r="B39" s="8">
        <v>0</v>
      </c>
      <c r="C39" s="8">
        <v>0</v>
      </c>
      <c r="D39" s="8">
        <f t="shared" si="0"/>
        <v>0</v>
      </c>
      <c r="E39" s="8">
        <v>0</v>
      </c>
      <c r="F39" s="8">
        <v>0</v>
      </c>
      <c r="G39" s="8">
        <f t="shared" si="1"/>
        <v>0</v>
      </c>
      <c r="H39" s="9">
        <v>4700</v>
      </c>
    </row>
    <row r="40" spans="1:8" x14ac:dyDescent="0.2">
      <c r="A40" s="7" t="s">
        <v>45</v>
      </c>
      <c r="B40" s="8">
        <v>0</v>
      </c>
      <c r="C40" s="8">
        <v>0</v>
      </c>
      <c r="D40" s="8">
        <f t="shared" si="0"/>
        <v>0</v>
      </c>
      <c r="E40" s="8">
        <v>0</v>
      </c>
      <c r="F40" s="8">
        <v>0</v>
      </c>
      <c r="G40" s="8">
        <f t="shared" si="1"/>
        <v>0</v>
      </c>
      <c r="H40" s="9">
        <v>4800</v>
      </c>
    </row>
    <row r="41" spans="1:8" x14ac:dyDescent="0.2">
      <c r="A41" s="7" t="s">
        <v>46</v>
      </c>
      <c r="B41" s="8">
        <v>0</v>
      </c>
      <c r="C41" s="8">
        <v>0</v>
      </c>
      <c r="D41" s="8">
        <f t="shared" si="0"/>
        <v>0</v>
      </c>
      <c r="E41" s="8">
        <v>0</v>
      </c>
      <c r="F41" s="8">
        <v>0</v>
      </c>
      <c r="G41" s="8">
        <f t="shared" si="1"/>
        <v>0</v>
      </c>
      <c r="H41" s="9">
        <v>4900</v>
      </c>
    </row>
    <row r="42" spans="1:8" x14ac:dyDescent="0.2">
      <c r="A42" s="5" t="s">
        <v>47</v>
      </c>
      <c r="B42" s="10">
        <f>SUM(B43:B51)</f>
        <v>0</v>
      </c>
      <c r="C42" s="10">
        <f>SUM(C43:C51)</f>
        <v>2154000</v>
      </c>
      <c r="D42" s="10">
        <f t="shared" si="0"/>
        <v>2154000</v>
      </c>
      <c r="E42" s="10">
        <f>SUM(E43:E51)</f>
        <v>0</v>
      </c>
      <c r="F42" s="10">
        <f>SUM(F43:F51)</f>
        <v>0</v>
      </c>
      <c r="G42" s="10">
        <f t="shared" si="1"/>
        <v>2154000</v>
      </c>
      <c r="H42" s="11">
        <v>0</v>
      </c>
    </row>
    <row r="43" spans="1:8" x14ac:dyDescent="0.2">
      <c r="A43" s="12" t="s">
        <v>48</v>
      </c>
      <c r="B43" s="8">
        <v>0</v>
      </c>
      <c r="C43" s="8">
        <v>584000</v>
      </c>
      <c r="D43" s="8">
        <f t="shared" si="0"/>
        <v>584000</v>
      </c>
      <c r="E43" s="8">
        <v>0</v>
      </c>
      <c r="F43" s="8">
        <v>0</v>
      </c>
      <c r="G43" s="8">
        <f t="shared" si="1"/>
        <v>584000</v>
      </c>
      <c r="H43" s="9">
        <v>5100</v>
      </c>
    </row>
    <row r="44" spans="1:8" x14ac:dyDescent="0.2">
      <c r="A44" s="7" t="s">
        <v>49</v>
      </c>
      <c r="B44" s="8">
        <v>0</v>
      </c>
      <c r="C44" s="8">
        <v>1570000</v>
      </c>
      <c r="D44" s="8">
        <f t="shared" si="0"/>
        <v>1570000</v>
      </c>
      <c r="E44" s="8">
        <v>0</v>
      </c>
      <c r="F44" s="8">
        <v>0</v>
      </c>
      <c r="G44" s="8">
        <f t="shared" si="1"/>
        <v>1570000</v>
      </c>
      <c r="H44" s="9">
        <v>5200</v>
      </c>
    </row>
    <row r="45" spans="1:8" x14ac:dyDescent="0.2">
      <c r="A45" s="7" t="s">
        <v>50</v>
      </c>
      <c r="B45" s="8">
        <v>0</v>
      </c>
      <c r="C45" s="8">
        <v>0</v>
      </c>
      <c r="D45" s="8">
        <f t="shared" si="0"/>
        <v>0</v>
      </c>
      <c r="E45" s="8">
        <v>0</v>
      </c>
      <c r="F45" s="8">
        <v>0</v>
      </c>
      <c r="G45" s="8">
        <f t="shared" si="1"/>
        <v>0</v>
      </c>
      <c r="H45" s="9">
        <v>5300</v>
      </c>
    </row>
    <row r="46" spans="1:8" x14ac:dyDescent="0.2">
      <c r="A46" s="7" t="s">
        <v>51</v>
      </c>
      <c r="B46" s="8">
        <v>0</v>
      </c>
      <c r="C46" s="8">
        <v>0</v>
      </c>
      <c r="D46" s="8">
        <f t="shared" si="0"/>
        <v>0</v>
      </c>
      <c r="E46" s="8">
        <v>0</v>
      </c>
      <c r="F46" s="8">
        <v>0</v>
      </c>
      <c r="G46" s="8">
        <f t="shared" si="1"/>
        <v>0</v>
      </c>
      <c r="H46" s="9">
        <v>5400</v>
      </c>
    </row>
    <row r="47" spans="1:8" x14ac:dyDescent="0.2">
      <c r="A47" s="7" t="s">
        <v>52</v>
      </c>
      <c r="B47" s="8">
        <v>0</v>
      </c>
      <c r="C47" s="8">
        <v>0</v>
      </c>
      <c r="D47" s="8">
        <f t="shared" si="0"/>
        <v>0</v>
      </c>
      <c r="E47" s="8">
        <v>0</v>
      </c>
      <c r="F47" s="8">
        <v>0</v>
      </c>
      <c r="G47" s="8">
        <f t="shared" si="1"/>
        <v>0</v>
      </c>
      <c r="H47" s="9">
        <v>5500</v>
      </c>
    </row>
    <row r="48" spans="1:8" x14ac:dyDescent="0.2">
      <c r="A48" s="7" t="s">
        <v>53</v>
      </c>
      <c r="B48" s="8">
        <v>0</v>
      </c>
      <c r="C48" s="8">
        <v>0</v>
      </c>
      <c r="D48" s="8">
        <f t="shared" si="0"/>
        <v>0</v>
      </c>
      <c r="E48" s="8">
        <v>0</v>
      </c>
      <c r="F48" s="8">
        <v>0</v>
      </c>
      <c r="G48" s="8">
        <f t="shared" si="1"/>
        <v>0</v>
      </c>
      <c r="H48" s="9">
        <v>5600</v>
      </c>
    </row>
    <row r="49" spans="1:8" x14ac:dyDescent="0.2">
      <c r="A49" s="7" t="s">
        <v>54</v>
      </c>
      <c r="B49" s="8">
        <v>0</v>
      </c>
      <c r="C49" s="8">
        <v>0</v>
      </c>
      <c r="D49" s="8">
        <f t="shared" si="0"/>
        <v>0</v>
      </c>
      <c r="E49" s="8">
        <v>0</v>
      </c>
      <c r="F49" s="8">
        <v>0</v>
      </c>
      <c r="G49" s="8">
        <f t="shared" si="1"/>
        <v>0</v>
      </c>
      <c r="H49" s="9">
        <v>5700</v>
      </c>
    </row>
    <row r="50" spans="1:8" x14ac:dyDescent="0.2">
      <c r="A50" s="7" t="s">
        <v>55</v>
      </c>
      <c r="B50" s="8">
        <v>0</v>
      </c>
      <c r="C50" s="8">
        <v>0</v>
      </c>
      <c r="D50" s="8">
        <f t="shared" si="0"/>
        <v>0</v>
      </c>
      <c r="E50" s="8">
        <v>0</v>
      </c>
      <c r="F50" s="8">
        <v>0</v>
      </c>
      <c r="G50" s="8">
        <f t="shared" si="1"/>
        <v>0</v>
      </c>
      <c r="H50" s="9">
        <v>5800</v>
      </c>
    </row>
    <row r="51" spans="1:8" x14ac:dyDescent="0.2">
      <c r="A51" s="7" t="s">
        <v>56</v>
      </c>
      <c r="B51" s="8">
        <v>0</v>
      </c>
      <c r="C51" s="8">
        <v>0</v>
      </c>
      <c r="D51" s="8">
        <f t="shared" si="0"/>
        <v>0</v>
      </c>
      <c r="E51" s="8">
        <v>0</v>
      </c>
      <c r="F51" s="8">
        <v>0</v>
      </c>
      <c r="G51" s="8">
        <f t="shared" si="1"/>
        <v>0</v>
      </c>
      <c r="H51" s="9">
        <v>5900</v>
      </c>
    </row>
    <row r="52" spans="1:8" x14ac:dyDescent="0.2">
      <c r="A52" s="5" t="s">
        <v>57</v>
      </c>
      <c r="B52" s="10">
        <f>SUM(B53:B55)</f>
        <v>0</v>
      </c>
      <c r="C52" s="10">
        <f>SUM(C53:C55)</f>
        <v>0</v>
      </c>
      <c r="D52" s="10">
        <f t="shared" si="0"/>
        <v>0</v>
      </c>
      <c r="E52" s="10">
        <f>SUM(E53:E55)</f>
        <v>0</v>
      </c>
      <c r="F52" s="10">
        <f>SUM(F53:F55)</f>
        <v>0</v>
      </c>
      <c r="G52" s="10">
        <f t="shared" si="1"/>
        <v>0</v>
      </c>
      <c r="H52" s="11">
        <v>0</v>
      </c>
    </row>
    <row r="53" spans="1:8" x14ac:dyDescent="0.2">
      <c r="A53" s="7" t="s">
        <v>58</v>
      </c>
      <c r="B53" s="8">
        <v>0</v>
      </c>
      <c r="C53" s="8">
        <v>0</v>
      </c>
      <c r="D53" s="8">
        <f t="shared" si="0"/>
        <v>0</v>
      </c>
      <c r="E53" s="8">
        <v>0</v>
      </c>
      <c r="F53" s="8">
        <v>0</v>
      </c>
      <c r="G53" s="8">
        <f t="shared" si="1"/>
        <v>0</v>
      </c>
      <c r="H53" s="9">
        <v>6100</v>
      </c>
    </row>
    <row r="54" spans="1:8" x14ac:dyDescent="0.2">
      <c r="A54" s="7" t="s">
        <v>59</v>
      </c>
      <c r="B54" s="8">
        <v>0</v>
      </c>
      <c r="C54" s="8">
        <v>0</v>
      </c>
      <c r="D54" s="8">
        <f t="shared" si="0"/>
        <v>0</v>
      </c>
      <c r="E54" s="8">
        <v>0</v>
      </c>
      <c r="F54" s="8">
        <v>0</v>
      </c>
      <c r="G54" s="8">
        <f t="shared" si="1"/>
        <v>0</v>
      </c>
      <c r="H54" s="9">
        <v>6200</v>
      </c>
    </row>
    <row r="55" spans="1:8" x14ac:dyDescent="0.2">
      <c r="A55" s="7" t="s">
        <v>60</v>
      </c>
      <c r="B55" s="8">
        <v>0</v>
      </c>
      <c r="C55" s="8">
        <v>0</v>
      </c>
      <c r="D55" s="8">
        <f t="shared" si="0"/>
        <v>0</v>
      </c>
      <c r="E55" s="8">
        <v>0</v>
      </c>
      <c r="F55" s="8">
        <v>0</v>
      </c>
      <c r="G55" s="8">
        <f t="shared" si="1"/>
        <v>0</v>
      </c>
      <c r="H55" s="9">
        <v>6300</v>
      </c>
    </row>
    <row r="56" spans="1:8" x14ac:dyDescent="0.2">
      <c r="A56" s="5" t="s">
        <v>61</v>
      </c>
      <c r="B56" s="10">
        <f>SUM(B57:B63)</f>
        <v>0</v>
      </c>
      <c r="C56" s="10">
        <f>SUM(C57:C63)</f>
        <v>0</v>
      </c>
      <c r="D56" s="10">
        <f t="shared" si="0"/>
        <v>0</v>
      </c>
      <c r="E56" s="10">
        <f>SUM(E57:E63)</f>
        <v>0</v>
      </c>
      <c r="F56" s="10">
        <f>SUM(F57:F63)</f>
        <v>0</v>
      </c>
      <c r="G56" s="10">
        <f t="shared" si="1"/>
        <v>0</v>
      </c>
      <c r="H56" s="11">
        <v>0</v>
      </c>
    </row>
    <row r="57" spans="1:8" x14ac:dyDescent="0.2">
      <c r="A57" s="7" t="s">
        <v>62</v>
      </c>
      <c r="B57" s="8">
        <v>0</v>
      </c>
      <c r="C57" s="8">
        <v>0</v>
      </c>
      <c r="D57" s="8">
        <f t="shared" si="0"/>
        <v>0</v>
      </c>
      <c r="E57" s="8">
        <v>0</v>
      </c>
      <c r="F57" s="8">
        <v>0</v>
      </c>
      <c r="G57" s="8">
        <f t="shared" si="1"/>
        <v>0</v>
      </c>
      <c r="H57" s="9">
        <v>7100</v>
      </c>
    </row>
    <row r="58" spans="1:8" x14ac:dyDescent="0.2">
      <c r="A58" s="7" t="s">
        <v>63</v>
      </c>
      <c r="B58" s="8">
        <v>0</v>
      </c>
      <c r="C58" s="8">
        <v>0</v>
      </c>
      <c r="D58" s="8">
        <f t="shared" si="0"/>
        <v>0</v>
      </c>
      <c r="E58" s="8">
        <v>0</v>
      </c>
      <c r="F58" s="8">
        <v>0</v>
      </c>
      <c r="G58" s="8">
        <f t="shared" si="1"/>
        <v>0</v>
      </c>
      <c r="H58" s="9">
        <v>7200</v>
      </c>
    </row>
    <row r="59" spans="1:8" x14ac:dyDescent="0.2">
      <c r="A59" s="7" t="s">
        <v>64</v>
      </c>
      <c r="B59" s="8">
        <v>0</v>
      </c>
      <c r="C59" s="8">
        <v>0</v>
      </c>
      <c r="D59" s="8">
        <f t="shared" si="0"/>
        <v>0</v>
      </c>
      <c r="E59" s="8">
        <v>0</v>
      </c>
      <c r="F59" s="8">
        <v>0</v>
      </c>
      <c r="G59" s="8">
        <f t="shared" si="1"/>
        <v>0</v>
      </c>
      <c r="H59" s="9">
        <v>7300</v>
      </c>
    </row>
    <row r="60" spans="1:8" x14ac:dyDescent="0.2">
      <c r="A60" s="7" t="s">
        <v>65</v>
      </c>
      <c r="B60" s="8">
        <v>0</v>
      </c>
      <c r="C60" s="8">
        <v>0</v>
      </c>
      <c r="D60" s="8">
        <f t="shared" si="0"/>
        <v>0</v>
      </c>
      <c r="E60" s="8">
        <v>0</v>
      </c>
      <c r="F60" s="8">
        <v>0</v>
      </c>
      <c r="G60" s="8">
        <f t="shared" si="1"/>
        <v>0</v>
      </c>
      <c r="H60" s="9">
        <v>7400</v>
      </c>
    </row>
    <row r="61" spans="1:8" x14ac:dyDescent="0.2">
      <c r="A61" s="7" t="s">
        <v>66</v>
      </c>
      <c r="B61" s="8">
        <v>0</v>
      </c>
      <c r="C61" s="8">
        <v>0</v>
      </c>
      <c r="D61" s="8">
        <f t="shared" si="0"/>
        <v>0</v>
      </c>
      <c r="E61" s="8">
        <v>0</v>
      </c>
      <c r="F61" s="8">
        <v>0</v>
      </c>
      <c r="G61" s="8">
        <f t="shared" si="1"/>
        <v>0</v>
      </c>
      <c r="H61" s="9">
        <v>7500</v>
      </c>
    </row>
    <row r="62" spans="1:8" x14ac:dyDescent="0.2">
      <c r="A62" s="7" t="s">
        <v>67</v>
      </c>
      <c r="B62" s="8">
        <v>0</v>
      </c>
      <c r="C62" s="8">
        <v>0</v>
      </c>
      <c r="D62" s="8">
        <f t="shared" si="0"/>
        <v>0</v>
      </c>
      <c r="E62" s="8">
        <v>0</v>
      </c>
      <c r="F62" s="8">
        <v>0</v>
      </c>
      <c r="G62" s="8">
        <f t="shared" si="1"/>
        <v>0</v>
      </c>
      <c r="H62" s="9">
        <v>7600</v>
      </c>
    </row>
    <row r="63" spans="1:8" x14ac:dyDescent="0.2">
      <c r="A63" s="7" t="s">
        <v>68</v>
      </c>
      <c r="B63" s="8">
        <v>0</v>
      </c>
      <c r="C63" s="8">
        <v>0</v>
      </c>
      <c r="D63" s="8">
        <f t="shared" si="0"/>
        <v>0</v>
      </c>
      <c r="E63" s="8">
        <v>0</v>
      </c>
      <c r="F63" s="8">
        <v>0</v>
      </c>
      <c r="G63" s="8">
        <f t="shared" si="1"/>
        <v>0</v>
      </c>
      <c r="H63" s="9">
        <v>7900</v>
      </c>
    </row>
    <row r="64" spans="1:8" x14ac:dyDescent="0.2">
      <c r="A64" s="5" t="s">
        <v>69</v>
      </c>
      <c r="B64" s="10">
        <f>SUM(B65:B67)</f>
        <v>0</v>
      </c>
      <c r="C64" s="10">
        <f>SUM(C65:C67)</f>
        <v>0</v>
      </c>
      <c r="D64" s="10">
        <f t="shared" si="0"/>
        <v>0</v>
      </c>
      <c r="E64" s="10">
        <f>SUM(E65:E67)</f>
        <v>0</v>
      </c>
      <c r="F64" s="10">
        <f>SUM(F65:F67)</f>
        <v>0</v>
      </c>
      <c r="G64" s="10">
        <f t="shared" si="1"/>
        <v>0</v>
      </c>
      <c r="H64" s="11">
        <v>0</v>
      </c>
    </row>
    <row r="65" spans="1:8" x14ac:dyDescent="0.2">
      <c r="A65" s="7" t="s">
        <v>70</v>
      </c>
      <c r="B65" s="8">
        <v>0</v>
      </c>
      <c r="C65" s="8">
        <v>0</v>
      </c>
      <c r="D65" s="8">
        <f t="shared" si="0"/>
        <v>0</v>
      </c>
      <c r="E65" s="8">
        <v>0</v>
      </c>
      <c r="F65" s="8">
        <v>0</v>
      </c>
      <c r="G65" s="8">
        <f t="shared" si="1"/>
        <v>0</v>
      </c>
      <c r="H65" s="9">
        <v>8100</v>
      </c>
    </row>
    <row r="66" spans="1:8" x14ac:dyDescent="0.2">
      <c r="A66" s="7" t="s">
        <v>71</v>
      </c>
      <c r="B66" s="8">
        <v>0</v>
      </c>
      <c r="C66" s="8">
        <v>0</v>
      </c>
      <c r="D66" s="8">
        <f t="shared" si="0"/>
        <v>0</v>
      </c>
      <c r="E66" s="8">
        <v>0</v>
      </c>
      <c r="F66" s="8">
        <v>0</v>
      </c>
      <c r="G66" s="8">
        <f t="shared" si="1"/>
        <v>0</v>
      </c>
      <c r="H66" s="9">
        <v>8300</v>
      </c>
    </row>
    <row r="67" spans="1:8" x14ac:dyDescent="0.2">
      <c r="A67" s="7" t="s">
        <v>72</v>
      </c>
      <c r="B67" s="8">
        <v>0</v>
      </c>
      <c r="C67" s="8">
        <v>0</v>
      </c>
      <c r="D67" s="8">
        <f t="shared" si="0"/>
        <v>0</v>
      </c>
      <c r="E67" s="8">
        <v>0</v>
      </c>
      <c r="F67" s="8">
        <v>0</v>
      </c>
      <c r="G67" s="8">
        <f t="shared" si="1"/>
        <v>0</v>
      </c>
      <c r="H67" s="9">
        <v>8500</v>
      </c>
    </row>
    <row r="68" spans="1:8" x14ac:dyDescent="0.2">
      <c r="A68" s="5" t="s">
        <v>73</v>
      </c>
      <c r="B68" s="10">
        <f>SUM(B69:B75)</f>
        <v>0</v>
      </c>
      <c r="C68" s="10">
        <f>SUM(C69:C75)</f>
        <v>0</v>
      </c>
      <c r="D68" s="10">
        <f t="shared" si="0"/>
        <v>0</v>
      </c>
      <c r="E68" s="10">
        <f>SUM(E69:E75)</f>
        <v>0</v>
      </c>
      <c r="F68" s="10">
        <f>SUM(F69:F75)</f>
        <v>0</v>
      </c>
      <c r="G68" s="10">
        <f t="shared" si="1"/>
        <v>0</v>
      </c>
      <c r="H68" s="11">
        <v>0</v>
      </c>
    </row>
    <row r="69" spans="1:8" x14ac:dyDescent="0.2">
      <c r="A69" s="7" t="s">
        <v>74</v>
      </c>
      <c r="B69" s="8">
        <v>0</v>
      </c>
      <c r="C69" s="8">
        <v>0</v>
      </c>
      <c r="D69" s="8">
        <f t="shared" ref="D69:D75" si="2">B69+C69</f>
        <v>0</v>
      </c>
      <c r="E69" s="8">
        <v>0</v>
      </c>
      <c r="F69" s="8">
        <v>0</v>
      </c>
      <c r="G69" s="8">
        <f t="shared" ref="G69:G75" si="3">D69-E69</f>
        <v>0</v>
      </c>
      <c r="H69" s="9">
        <v>9100</v>
      </c>
    </row>
    <row r="70" spans="1:8" x14ac:dyDescent="0.2">
      <c r="A70" s="7" t="s">
        <v>75</v>
      </c>
      <c r="B70" s="8">
        <v>0</v>
      </c>
      <c r="C70" s="8">
        <v>0</v>
      </c>
      <c r="D70" s="8">
        <f t="shared" si="2"/>
        <v>0</v>
      </c>
      <c r="E70" s="8">
        <v>0</v>
      </c>
      <c r="F70" s="8">
        <v>0</v>
      </c>
      <c r="G70" s="8">
        <f t="shared" si="3"/>
        <v>0</v>
      </c>
      <c r="H70" s="9">
        <v>9200</v>
      </c>
    </row>
    <row r="71" spans="1:8" x14ac:dyDescent="0.2">
      <c r="A71" s="7" t="s">
        <v>76</v>
      </c>
      <c r="B71" s="8">
        <v>0</v>
      </c>
      <c r="C71" s="8">
        <v>0</v>
      </c>
      <c r="D71" s="8">
        <f t="shared" si="2"/>
        <v>0</v>
      </c>
      <c r="E71" s="8">
        <v>0</v>
      </c>
      <c r="F71" s="8">
        <v>0</v>
      </c>
      <c r="G71" s="8">
        <f t="shared" si="3"/>
        <v>0</v>
      </c>
      <c r="H71" s="9">
        <v>9300</v>
      </c>
    </row>
    <row r="72" spans="1:8" x14ac:dyDescent="0.2">
      <c r="A72" s="7" t="s">
        <v>77</v>
      </c>
      <c r="B72" s="8">
        <v>0</v>
      </c>
      <c r="C72" s="8">
        <v>0</v>
      </c>
      <c r="D72" s="8">
        <f t="shared" si="2"/>
        <v>0</v>
      </c>
      <c r="E72" s="8">
        <v>0</v>
      </c>
      <c r="F72" s="8">
        <v>0</v>
      </c>
      <c r="G72" s="8">
        <f t="shared" si="3"/>
        <v>0</v>
      </c>
      <c r="H72" s="9">
        <v>9400</v>
      </c>
    </row>
    <row r="73" spans="1:8" x14ac:dyDescent="0.2">
      <c r="A73" s="7" t="s">
        <v>78</v>
      </c>
      <c r="B73" s="8">
        <v>0</v>
      </c>
      <c r="C73" s="8">
        <v>0</v>
      </c>
      <c r="D73" s="8">
        <f t="shared" si="2"/>
        <v>0</v>
      </c>
      <c r="E73" s="8">
        <v>0</v>
      </c>
      <c r="F73" s="8">
        <v>0</v>
      </c>
      <c r="G73" s="8">
        <f t="shared" si="3"/>
        <v>0</v>
      </c>
      <c r="H73" s="9">
        <v>9500</v>
      </c>
    </row>
    <row r="74" spans="1:8" x14ac:dyDescent="0.2">
      <c r="A74" s="7" t="s">
        <v>79</v>
      </c>
      <c r="B74" s="8">
        <v>0</v>
      </c>
      <c r="C74" s="8">
        <v>0</v>
      </c>
      <c r="D74" s="8">
        <f t="shared" si="2"/>
        <v>0</v>
      </c>
      <c r="E74" s="8">
        <v>0</v>
      </c>
      <c r="F74" s="8">
        <v>0</v>
      </c>
      <c r="G74" s="8">
        <f t="shared" si="3"/>
        <v>0</v>
      </c>
      <c r="H74" s="9">
        <v>9600</v>
      </c>
    </row>
    <row r="75" spans="1:8" x14ac:dyDescent="0.2">
      <c r="A75" s="13" t="s">
        <v>80</v>
      </c>
      <c r="B75" s="14">
        <v>0</v>
      </c>
      <c r="C75" s="14">
        <v>0</v>
      </c>
      <c r="D75" s="14">
        <f t="shared" si="2"/>
        <v>0</v>
      </c>
      <c r="E75" s="14">
        <v>0</v>
      </c>
      <c r="F75" s="14">
        <v>0</v>
      </c>
      <c r="G75" s="14">
        <f t="shared" si="3"/>
        <v>0</v>
      </c>
      <c r="H75" s="9">
        <v>9900</v>
      </c>
    </row>
    <row r="76" spans="1:8" x14ac:dyDescent="0.2">
      <c r="A76" s="15" t="s">
        <v>81</v>
      </c>
      <c r="B76" s="16">
        <f t="shared" ref="B76:G76" si="4">SUM(B4+B12+B22+B32+B42+B52+B56+B64+B68)</f>
        <v>104233363.63</v>
      </c>
      <c r="C76" s="16">
        <f t="shared" si="4"/>
        <v>50173597.969999999</v>
      </c>
      <c r="D76" s="16">
        <f t="shared" si="4"/>
        <v>154406961.60000002</v>
      </c>
      <c r="E76" s="16">
        <f t="shared" si="4"/>
        <v>55440919.230000004</v>
      </c>
      <c r="F76" s="16">
        <f t="shared" si="4"/>
        <v>55167847.230000004</v>
      </c>
      <c r="G76" s="16">
        <f t="shared" si="4"/>
        <v>98966042.370000005</v>
      </c>
    </row>
    <row r="78" spans="1:8" x14ac:dyDescent="0.2">
      <c r="A78" s="1" t="s">
        <v>82</v>
      </c>
    </row>
    <row r="83" spans="1:5" x14ac:dyDescent="0.2">
      <c r="A83" s="17" t="s">
        <v>83</v>
      </c>
      <c r="D83" s="19"/>
      <c r="E83" s="19"/>
    </row>
    <row r="84" spans="1:5" x14ac:dyDescent="0.2">
      <c r="A84" s="18" t="s">
        <v>84</v>
      </c>
      <c r="D84" s="25" t="s">
        <v>86</v>
      </c>
      <c r="E84" s="25"/>
    </row>
    <row r="85" spans="1:5" x14ac:dyDescent="0.2">
      <c r="A85" s="18" t="s">
        <v>85</v>
      </c>
      <c r="D85" s="25" t="s">
        <v>87</v>
      </c>
      <c r="E85" s="25"/>
    </row>
  </sheetData>
  <sheetProtection formatCells="0" formatColumns="0" formatRows="0" autoFilter="0"/>
  <mergeCells count="5">
    <mergeCell ref="A1:G1"/>
    <mergeCell ref="B2:F2"/>
    <mergeCell ref="G2:G3"/>
    <mergeCell ref="D84:E84"/>
    <mergeCell ref="D85:E8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2026-08-11T23:46:09Z</cp:lastPrinted>
  <dcterms:created xsi:type="dcterms:W3CDTF">2026-08-07T18:23:23Z</dcterms:created>
  <dcterms:modified xsi:type="dcterms:W3CDTF">2026-08-11T23:46:11Z</dcterms:modified>
</cp:coreProperties>
</file>